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050" windowHeight="7740"/>
  </bookViews>
  <sheets>
    <sheet name="Лист2" sheetId="2" r:id="rId1"/>
  </sheets>
  <calcPr calcId="125725"/>
</workbook>
</file>

<file path=xl/calcChain.xml><?xml version="1.0" encoding="utf-8"?>
<calcChain xmlns="http://schemas.openxmlformats.org/spreadsheetml/2006/main">
  <c r="B215" i="2"/>
  <c r="A215"/>
  <c r="L214"/>
  <c r="J214"/>
  <c r="I214"/>
  <c r="H214"/>
  <c r="G214"/>
  <c r="F214"/>
  <c r="B205"/>
  <c r="A205"/>
  <c r="L204"/>
  <c r="J204"/>
  <c r="I204"/>
  <c r="H204"/>
  <c r="G204"/>
  <c r="F204"/>
  <c r="L223"/>
  <c r="J223"/>
  <c r="I223"/>
  <c r="H223"/>
  <c r="G223"/>
  <c r="F223"/>
  <c r="B196"/>
  <c r="A196"/>
  <c r="L195"/>
  <c r="J195"/>
  <c r="I195"/>
  <c r="H195"/>
  <c r="G195"/>
  <c r="F195"/>
  <c r="B186"/>
  <c r="A186"/>
  <c r="L185"/>
  <c r="J185"/>
  <c r="I185"/>
  <c r="H185"/>
  <c r="G185"/>
  <c r="F185"/>
  <c r="B234"/>
  <c r="A234"/>
  <c r="L233"/>
  <c r="J233"/>
  <c r="I233"/>
  <c r="H233"/>
  <c r="G233"/>
  <c r="F233"/>
  <c r="B224"/>
  <c r="A224"/>
  <c r="B177"/>
  <c r="A177"/>
  <c r="L176"/>
  <c r="J176"/>
  <c r="I176"/>
  <c r="H176"/>
  <c r="G176"/>
  <c r="F176"/>
  <c r="B167"/>
  <c r="A167"/>
  <c r="L166"/>
  <c r="J166"/>
  <c r="I166"/>
  <c r="H166"/>
  <c r="G166"/>
  <c r="F166"/>
  <c r="B158"/>
  <c r="A158"/>
  <c r="L157"/>
  <c r="J157"/>
  <c r="I157"/>
  <c r="H157"/>
  <c r="G157"/>
  <c r="F157"/>
  <c r="B148"/>
  <c r="A148"/>
  <c r="L147"/>
  <c r="J147"/>
  <c r="I147"/>
  <c r="H147"/>
  <c r="G147"/>
  <c r="F147"/>
  <c r="B139"/>
  <c r="A139"/>
  <c r="L138"/>
  <c r="J138"/>
  <c r="I138"/>
  <c r="H138"/>
  <c r="G138"/>
  <c r="F138"/>
  <c r="B129"/>
  <c r="A129"/>
  <c r="L128"/>
  <c r="J128"/>
  <c r="I128"/>
  <c r="H128"/>
  <c r="G128"/>
  <c r="F128"/>
  <c r="B120"/>
  <c r="A120"/>
  <c r="L119"/>
  <c r="J119"/>
  <c r="I119"/>
  <c r="H119"/>
  <c r="G119"/>
  <c r="F119"/>
  <c r="B110"/>
  <c r="A110"/>
  <c r="L109"/>
  <c r="J109"/>
  <c r="I109"/>
  <c r="H109"/>
  <c r="G109"/>
  <c r="F109"/>
  <c r="B101"/>
  <c r="A101"/>
  <c r="L100"/>
  <c r="J100"/>
  <c r="I100"/>
  <c r="H100"/>
  <c r="G100"/>
  <c r="F100"/>
  <c r="B91"/>
  <c r="A91"/>
  <c r="L90"/>
  <c r="J90"/>
  <c r="I90"/>
  <c r="H90"/>
  <c r="G90"/>
  <c r="F90"/>
  <c r="B82"/>
  <c r="A82"/>
  <c r="L81"/>
  <c r="L82" s="1"/>
  <c r="J81"/>
  <c r="I81"/>
  <c r="H81"/>
  <c r="G81"/>
  <c r="F81"/>
  <c r="B72"/>
  <c r="A72"/>
  <c r="J71"/>
  <c r="I71"/>
  <c r="H71"/>
  <c r="G71"/>
  <c r="F71"/>
  <c r="B63"/>
  <c r="A63"/>
  <c r="L62"/>
  <c r="J62"/>
  <c r="I62"/>
  <c r="H62"/>
  <c r="G62"/>
  <c r="F62"/>
  <c r="B53"/>
  <c r="A53"/>
  <c r="L52"/>
  <c r="J52"/>
  <c r="I52"/>
  <c r="H52"/>
  <c r="G52"/>
  <c r="F52"/>
  <c r="B44"/>
  <c r="A44"/>
  <c r="L43"/>
  <c r="J43"/>
  <c r="I43"/>
  <c r="H43"/>
  <c r="G43"/>
  <c r="F43"/>
  <c r="B34"/>
  <c r="A34"/>
  <c r="L33"/>
  <c r="J33"/>
  <c r="I33"/>
  <c r="H33"/>
  <c r="G33"/>
  <c r="F33"/>
  <c r="B24"/>
  <c r="A24"/>
  <c r="L23"/>
  <c r="J23"/>
  <c r="I23"/>
  <c r="H23"/>
  <c r="G23"/>
  <c r="F23"/>
  <c r="B14"/>
  <c r="A14"/>
  <c r="L13"/>
  <c r="J13"/>
  <c r="I13"/>
  <c r="H13"/>
  <c r="G13"/>
  <c r="F13"/>
  <c r="L215" l="1"/>
  <c r="L196"/>
  <c r="L177"/>
  <c r="L139"/>
  <c r="L120"/>
  <c r="L101"/>
  <c r="F215"/>
  <c r="J215"/>
  <c r="L158"/>
  <c r="J139"/>
  <c r="F101"/>
  <c r="L63"/>
  <c r="L44"/>
  <c r="L24"/>
  <c r="H196"/>
  <c r="F177"/>
  <c r="J177"/>
  <c r="J158"/>
  <c r="F158"/>
  <c r="F139"/>
  <c r="G215"/>
  <c r="I215"/>
  <c r="H215"/>
  <c r="G196"/>
  <c r="J196"/>
  <c r="I196"/>
  <c r="F196"/>
  <c r="I177"/>
  <c r="H177"/>
  <c r="G177"/>
  <c r="I158"/>
  <c r="H158"/>
  <c r="G158"/>
  <c r="I139"/>
  <c r="H139"/>
  <c r="G139"/>
  <c r="J120"/>
  <c r="F120"/>
  <c r="G120"/>
  <c r="I120"/>
  <c r="H120"/>
  <c r="J101"/>
  <c r="I101"/>
  <c r="H101"/>
  <c r="G101"/>
  <c r="G82"/>
  <c r="F82"/>
  <c r="J82"/>
  <c r="I82"/>
  <c r="H82"/>
  <c r="J63"/>
  <c r="G63"/>
  <c r="I63"/>
  <c r="H63"/>
  <c r="F63"/>
  <c r="J44"/>
  <c r="J24"/>
  <c r="G24"/>
  <c r="I44"/>
  <c r="G44"/>
  <c r="H44"/>
  <c r="F44"/>
  <c r="I24"/>
  <c r="H24"/>
  <c r="F24"/>
  <c r="F234"/>
  <c r="J234"/>
  <c r="G234"/>
  <c r="L234"/>
  <c r="H234"/>
  <c r="I234"/>
  <c r="L235" l="1"/>
  <c r="J235"/>
  <c r="G235"/>
  <c r="I235"/>
  <c r="H235"/>
  <c r="F235"/>
</calcChain>
</file>

<file path=xl/sharedStrings.xml><?xml version="1.0" encoding="utf-8"?>
<sst xmlns="http://schemas.openxmlformats.org/spreadsheetml/2006/main" count="375" uniqueCount="120">
  <si>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</si>
  <si>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</si>
  <si>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</si>
  <si>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</si>
  <si>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</si>
  <si>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</si>
  <si>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</si>
  <si>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</si>
  <si>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</si>
  <si>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</si>
  <si>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</si>
  <si>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</si>
  <si>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</si>
  <si>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</si>
  <si>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</si>
  <si>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</si>
  <si>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</si>
  <si>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</si>
  <si>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</si>
  <si>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</si>
  <si>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</si>
  <si>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</si>
  <si>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</si>
  <si>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</si>
  <si>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</si>
  <si>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</si>
  <si>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</si>
  <si>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</si>
  <si>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</si>
  <si>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</si>
  <si>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</si>
  <si>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</si>
  <si>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</si>
  <si>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</si>
  <si>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</si>
  <si>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</si>
  <si>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</si>
  <si>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</si>
  <si>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</si>
  <si>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Муниципальное бюджетное общеобразовательное учреждение средняя общеобразовательная школа Нижнехалбинского сельского поселения Комсомольского муниципального района Хабаровского края
</t>
  </si>
  <si>
    <t>Директор</t>
  </si>
  <si>
    <t>плов из отварной говядины</t>
  </si>
  <si>
    <t>кофейный напиток с молоком</t>
  </si>
  <si>
    <t>батон нарезной</t>
  </si>
  <si>
    <t>каша пшенная молочная жидкая</t>
  </si>
  <si>
    <t>яйцо вареное</t>
  </si>
  <si>
    <t>чай с молоком</t>
  </si>
  <si>
    <t>батон нарезной с сыром</t>
  </si>
  <si>
    <t>к/молочная продукция</t>
  </si>
  <si>
    <t>батон нарезной с маслом</t>
  </si>
  <si>
    <t>чай с лимоном</t>
  </si>
  <si>
    <t>каша "Дружба"</t>
  </si>
  <si>
    <t>омлет натуральный</t>
  </si>
  <si>
    <t>какао с молоком</t>
  </si>
  <si>
    <t>чай с сахаром</t>
  </si>
  <si>
    <t>каша манная молочная жидкая</t>
  </si>
  <si>
    <t xml:space="preserve"> </t>
  </si>
  <si>
    <t>каша пшеничная молочная жидкая</t>
  </si>
  <si>
    <t>макароны отварные</t>
  </si>
  <si>
    <t>овощи натуральные</t>
  </si>
  <si>
    <t>кнели из кур с молочным соусом</t>
  </si>
  <si>
    <t>кофейный напиток</t>
  </si>
  <si>
    <t>запеканка из творога с молочным сладким соусом</t>
  </si>
  <si>
    <t>батон нарезной с маслом,сыром</t>
  </si>
  <si>
    <t>свежие фрукты</t>
  </si>
  <si>
    <t>плов из птицы</t>
  </si>
  <si>
    <t>каша геркулесовая молочная</t>
  </si>
  <si>
    <t>макаронные изделия отварные с сыром</t>
  </si>
  <si>
    <t xml:space="preserve">каша "Дружба" </t>
  </si>
  <si>
    <t>батон нарезной с сыром с маслом</t>
  </si>
  <si>
    <t>салат картофельный с соленым огурцом</t>
  </si>
  <si>
    <t>суп картофельный с бобовыми и мясом птицы</t>
  </si>
  <si>
    <t>капуста тушеная с мясом</t>
  </si>
  <si>
    <t>сок фруктовый</t>
  </si>
  <si>
    <t>хлеб пшеничный</t>
  </si>
  <si>
    <t>хлеб ржаной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</si>
  <si>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</si>
  <si>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</si>
  <si>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</si>
  <si>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</si>
  <si>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</si>
  <si>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</si>
  <si>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</si>
  <si>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</si>
  <si>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</si>
  <si>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компот из свежих плодов</t>
  </si>
  <si>
    <t>салат из свеклы и моркови</t>
  </si>
  <si>
    <t>суп с рыбными консервами</t>
  </si>
  <si>
    <t>"Ёжики" из говядины с соусом</t>
  </si>
  <si>
    <t>сложный гарнир</t>
  </si>
  <si>
    <t>компот из ягод сушеных</t>
  </si>
  <si>
    <t>салат из сырых овощей</t>
  </si>
  <si>
    <t>свекольник со сметаной</t>
  </si>
  <si>
    <t>азу</t>
  </si>
  <si>
    <t>салат "Осенний"</t>
  </si>
  <si>
    <t>рассольник ленинградский с мясом птицы</t>
  </si>
  <si>
    <t>шницель с молочным соусом</t>
  </si>
  <si>
    <t>капуста тушеная</t>
  </si>
  <si>
    <t>салат картофельный с кукурузой и морковью</t>
  </si>
  <si>
    <t>суп картофельный с фрикадельками</t>
  </si>
  <si>
    <t>оладьи из печени по-кунцевски с молочным соусом</t>
  </si>
  <si>
    <t>каша гречневая рассыпчатая</t>
  </si>
  <si>
    <t>компот из ягод сушенных</t>
  </si>
  <si>
    <t>салат из белокачанной капусты с помидорами и огурцами</t>
  </si>
  <si>
    <t>голубцы ленивые со сметанным соусом</t>
  </si>
  <si>
    <t>картофельное пюре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</si>
  <si>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</si>
  <si>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</si>
  <si>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</si>
  <si>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</si>
  <si>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салат из свеклы с соленым огурцом</t>
  </si>
  <si>
    <t>щи из свежей капусты со сметаной</t>
  </si>
  <si>
    <t>жаркое по домашнему</t>
  </si>
  <si>
    <t>суп с макаронными изделиями с мясом птицы</t>
  </si>
  <si>
    <t>печень говяжья по-строгановски с соусом</t>
  </si>
  <si>
    <t>салат из свежих огурцов</t>
  </si>
  <si>
    <t>рассольник ленинградский со сметаной</t>
  </si>
  <si>
    <t>рыба тушеная в томате с овощами</t>
  </si>
  <si>
    <t>салат картофельный с соленым огурцом и зеленым горошком</t>
  </si>
  <si>
    <t>Попова О.А.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</si>
</sst>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5"/>
  <sheetViews>
    <sheetView tabSelected="1" topLeftCell="A16" workbookViewId="0">
      <selection activeCell="H26" sqref="H26"/>
    </sheetView>
  </sheetViews>
  <sheetFormatPr defaultColWidth="9.1796875" defaultRowHeight="12.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10" width="8.1796875" style="2" customWidth="1"/>
    <col min="11" max="11" width="10" style="2" customWidth="1"/>
    <col min="12" max="12" width="9.1796875" style="2" customWidth="1"/>
    <col min="13" max="16384" width="9.1796875" style="2"/>
  </cols>
  <sheetData>
    <row r="1" spans="1:12" ht="14.5">
      <c r="A1" s="1" t="s">
        <v>7</v>
      </c>
      <c r="C1" s="59" t="s">
        <v>39</v>
      </c>
      <c r="D1" s="60"/>
      <c r="E1" s="60"/>
      <c r="F1" s="12" t="s">
        <v>16</v>
      </c>
      <c r="G1" s="2" t="s">
        <v>17</v>
      </c>
      <c r="H1" s="61" t="s">
        <v>40</v>
      </c>
      <c r="I1" s="62"/>
      <c r="J1" s="62"/>
      <c r="K1" s="62"/>
    </row>
    <row r="2" spans="1:12" ht="18">
      <c r="A2" s="35" t="s">
        <v>6</v>
      </c>
      <c r="C2" s="2"/>
      <c r="G2" s="2" t="s">
        <v>18</v>
      </c>
      <c r="H2" s="62" t="s">
        <v>119</v>
      </c>
      <c r="I2" s="62"/>
      <c r="J2" s="62"/>
      <c r="K2" s="6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>
      <c r="A6" s="20">
        <v>1</v>
      </c>
      <c r="B6" s="21">
        <v>1</v>
      </c>
      <c r="C6" s="22" t="s">
        <v>20</v>
      </c>
      <c r="D6" s="5" t="s">
        <v>21</v>
      </c>
      <c r="E6" s="39" t="s">
        <v>57</v>
      </c>
      <c r="F6" s="40">
        <v>150</v>
      </c>
      <c r="G6" s="40">
        <v>5.5</v>
      </c>
      <c r="H6" s="40">
        <v>6</v>
      </c>
      <c r="I6" s="40">
        <v>26.4</v>
      </c>
      <c r="J6" s="40">
        <v>182.9</v>
      </c>
      <c r="K6" s="41">
        <v>264</v>
      </c>
      <c r="L6" s="40">
        <v>29.9</v>
      </c>
    </row>
    <row r="7" spans="1:12" ht="14.5">
      <c r="A7" s="23"/>
      <c r="B7" s="15"/>
      <c r="C7" s="11"/>
      <c r="D7" s="6"/>
      <c r="E7" s="42" t="s">
        <v>45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300</v>
      </c>
      <c r="L7" s="43">
        <v>8</v>
      </c>
    </row>
    <row r="8" spans="1:12" ht="14.5">
      <c r="A8" s="23"/>
      <c r="B8" s="15"/>
      <c r="C8" s="11"/>
      <c r="D8" s="7" t="s">
        <v>22</v>
      </c>
      <c r="E8" s="42" t="s">
        <v>53</v>
      </c>
      <c r="F8" s="43">
        <v>200</v>
      </c>
      <c r="G8" s="43">
        <v>3.6</v>
      </c>
      <c r="H8" s="43">
        <v>3.3</v>
      </c>
      <c r="I8" s="43">
        <v>25</v>
      </c>
      <c r="J8" s="43">
        <v>144</v>
      </c>
      <c r="K8" s="44">
        <v>496</v>
      </c>
      <c r="L8" s="43">
        <v>20.49</v>
      </c>
    </row>
    <row r="9" spans="1:12" ht="14.5">
      <c r="A9" s="23"/>
      <c r="B9" s="15"/>
      <c r="C9" s="11"/>
      <c r="D9" s="7" t="s">
        <v>23</v>
      </c>
      <c r="E9" s="42" t="s">
        <v>47</v>
      </c>
      <c r="F9" s="43">
        <v>60</v>
      </c>
      <c r="G9" s="43">
        <v>5.78</v>
      </c>
      <c r="H9" s="43">
        <v>3.48</v>
      </c>
      <c r="I9" s="43">
        <v>25.85</v>
      </c>
      <c r="J9" s="43">
        <v>157.4</v>
      </c>
      <c r="K9" s="44">
        <v>111</v>
      </c>
      <c r="L9" s="43">
        <v>19.43</v>
      </c>
    </row>
    <row r="10" spans="1:12" ht="14.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>
      <c r="A11" s="23"/>
      <c r="B11" s="15"/>
      <c r="C11" s="11"/>
      <c r="D11" s="6" t="s">
        <v>30</v>
      </c>
      <c r="E11" s="42" t="s">
        <v>48</v>
      </c>
      <c r="F11" s="43">
        <v>200</v>
      </c>
      <c r="G11" s="43">
        <v>5.8</v>
      </c>
      <c r="H11" s="43">
        <v>5</v>
      </c>
      <c r="I11" s="43">
        <v>8</v>
      </c>
      <c r="J11" s="43">
        <v>100</v>
      </c>
      <c r="K11" s="44">
        <v>516</v>
      </c>
      <c r="L11" s="43">
        <v>41.2</v>
      </c>
    </row>
    <row r="12" spans="1:12" ht="14.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25.78</v>
      </c>
      <c r="H13" s="19">
        <f t="shared" si="0"/>
        <v>22.38</v>
      </c>
      <c r="I13" s="19">
        <f t="shared" si="0"/>
        <v>85.550000000000011</v>
      </c>
      <c r="J13" s="19">
        <f t="shared" si="0"/>
        <v>647.29999999999995</v>
      </c>
      <c r="K13" s="25"/>
      <c r="L13" s="19">
        <f t="shared" ref="L13" si="1">SUM(L6:L12)</f>
        <v>119.02</v>
      </c>
    </row>
    <row r="14" spans="1:12" ht="14.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70</v>
      </c>
      <c r="F14" s="43">
        <v>60</v>
      </c>
      <c r="G14" s="43">
        <v>1</v>
      </c>
      <c r="H14" s="43">
        <v>3.1</v>
      </c>
      <c r="I14" s="43">
        <v>6.3</v>
      </c>
      <c r="J14" s="43">
        <v>57.6</v>
      </c>
      <c r="K14" s="44">
        <v>66</v>
      </c>
      <c r="L14" s="43">
        <v>10.63</v>
      </c>
    </row>
    <row r="15" spans="1:12" ht="14.5">
      <c r="A15" s="23"/>
      <c r="B15" s="15"/>
      <c r="C15" s="11"/>
      <c r="D15" s="7" t="s">
        <v>27</v>
      </c>
      <c r="E15" s="42" t="s">
        <v>71</v>
      </c>
      <c r="F15" s="43">
        <v>225</v>
      </c>
      <c r="G15" s="43">
        <v>9.8000000000000007</v>
      </c>
      <c r="H15" s="43">
        <v>8.3000000000000007</v>
      </c>
      <c r="I15" s="43">
        <v>16.2</v>
      </c>
      <c r="J15" s="43">
        <v>179.7</v>
      </c>
      <c r="K15" s="44">
        <v>144</v>
      </c>
      <c r="L15" s="43">
        <v>39.97</v>
      </c>
    </row>
    <row r="16" spans="1:12" ht="14.5">
      <c r="A16" s="23"/>
      <c r="B16" s="15"/>
      <c r="C16" s="11"/>
      <c r="D16" s="7" t="s">
        <v>28</v>
      </c>
      <c r="E16" s="42" t="s">
        <v>72</v>
      </c>
      <c r="F16" s="43">
        <v>250</v>
      </c>
      <c r="G16" s="43">
        <v>3.82</v>
      </c>
      <c r="H16" s="43">
        <v>8.02</v>
      </c>
      <c r="I16" s="43">
        <v>15.6</v>
      </c>
      <c r="J16" s="43">
        <v>169</v>
      </c>
      <c r="K16" s="44">
        <v>200</v>
      </c>
      <c r="L16" s="43">
        <v>118.33</v>
      </c>
    </row>
    <row r="17" spans="1:12" ht="14.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>
      <c r="A18" s="23"/>
      <c r="B18" s="15"/>
      <c r="C18" s="11"/>
      <c r="D18" s="7" t="s">
        <v>30</v>
      </c>
      <c r="E18" s="42" t="s">
        <v>73</v>
      </c>
      <c r="F18" s="43">
        <v>200</v>
      </c>
      <c r="G18" s="43">
        <v>1</v>
      </c>
      <c r="H18" s="43">
        <v>0</v>
      </c>
      <c r="I18" s="43">
        <v>0</v>
      </c>
      <c r="J18" s="43">
        <v>110</v>
      </c>
      <c r="K18" s="44">
        <v>518</v>
      </c>
      <c r="L18" s="43">
        <v>25.89</v>
      </c>
    </row>
    <row r="19" spans="1:12" ht="14.5">
      <c r="A19" s="23"/>
      <c r="B19" s="15"/>
      <c r="C19" s="11"/>
      <c r="D19" s="7" t="s">
        <v>31</v>
      </c>
      <c r="E19" s="42" t="s">
        <v>74</v>
      </c>
      <c r="F19" s="43">
        <v>40</v>
      </c>
      <c r="G19" s="43">
        <v>3</v>
      </c>
      <c r="H19" s="43">
        <v>0.32</v>
      </c>
      <c r="I19" s="43">
        <v>19.7</v>
      </c>
      <c r="J19" s="43">
        <v>94</v>
      </c>
      <c r="K19" s="44">
        <v>108</v>
      </c>
      <c r="L19" s="43">
        <v>3.04</v>
      </c>
    </row>
    <row r="20" spans="1:12" ht="14.5">
      <c r="A20" s="23"/>
      <c r="B20" s="15"/>
      <c r="C20" s="11"/>
      <c r="D20" s="7" t="s">
        <v>32</v>
      </c>
      <c r="E20" s="42" t="s">
        <v>75</v>
      </c>
      <c r="F20" s="43">
        <v>50</v>
      </c>
      <c r="G20" s="43">
        <v>3.3</v>
      </c>
      <c r="H20" s="43">
        <v>0.6</v>
      </c>
      <c r="I20" s="43">
        <v>16.7</v>
      </c>
      <c r="J20" s="43">
        <v>87</v>
      </c>
      <c r="K20" s="44">
        <v>109</v>
      </c>
      <c r="L20" s="43">
        <v>7.5</v>
      </c>
    </row>
    <row r="21" spans="1:12" ht="14.5">
      <c r="A21" s="23"/>
      <c r="B21" s="15"/>
      <c r="C21" s="11"/>
      <c r="D21" s="6" t="s">
        <v>24</v>
      </c>
      <c r="E21" s="42" t="s">
        <v>64</v>
      </c>
      <c r="F21" s="43">
        <v>150</v>
      </c>
      <c r="G21" s="43">
        <v>0.6</v>
      </c>
      <c r="H21" s="43">
        <v>0.6</v>
      </c>
      <c r="I21" s="43">
        <v>14.7</v>
      </c>
      <c r="J21" s="43">
        <v>70.5</v>
      </c>
      <c r="K21" s="44">
        <v>112</v>
      </c>
      <c r="L21" s="43">
        <v>39</v>
      </c>
    </row>
    <row r="22" spans="1:12" ht="14.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>
      <c r="A23" s="24"/>
      <c r="B23" s="17"/>
      <c r="C23" s="8"/>
      <c r="D23" s="18" t="s">
        <v>33</v>
      </c>
      <c r="E23" s="9"/>
      <c r="F23" s="19">
        <f>SUM(F14:F22)</f>
        <v>975</v>
      </c>
      <c r="G23" s="19">
        <f t="shared" ref="G23:J23" si="2">SUM(G14:G22)</f>
        <v>22.520000000000003</v>
      </c>
      <c r="H23" s="19">
        <f t="shared" si="2"/>
        <v>20.940000000000005</v>
      </c>
      <c r="I23" s="19">
        <f t="shared" si="2"/>
        <v>89.2</v>
      </c>
      <c r="J23" s="19">
        <f t="shared" si="2"/>
        <v>767.8</v>
      </c>
      <c r="K23" s="25"/>
      <c r="L23" s="19">
        <f t="shared" ref="L23" si="3">SUM(L14:L22)</f>
        <v>244.35999999999999</v>
      </c>
    </row>
    <row r="24" spans="1:12" ht="15" thickBot="1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1625</v>
      </c>
      <c r="G24" s="32">
        <f t="shared" ref="G24:J24" si="4">G13+G23</f>
        <v>48.300000000000004</v>
      </c>
      <c r="H24" s="32">
        <f t="shared" si="4"/>
        <v>43.320000000000007</v>
      </c>
      <c r="I24" s="32">
        <f t="shared" si="4"/>
        <v>174.75</v>
      </c>
      <c r="J24" s="32">
        <f t="shared" si="4"/>
        <v>1415.1</v>
      </c>
      <c r="K24" s="32"/>
      <c r="L24" s="32">
        <f t="shared" ref="L24" si="5">L13+L23</f>
        <v>363.38</v>
      </c>
    </row>
    <row r="25" spans="1:12" ht="15" thickBot="1">
      <c r="A25" s="14">
        <v>1</v>
      </c>
      <c r="B25" s="15">
        <v>2</v>
      </c>
      <c r="C25" s="22" t="s">
        <v>20</v>
      </c>
      <c r="D25" s="5" t="s">
        <v>21</v>
      </c>
      <c r="E25" s="51" t="s">
        <v>58</v>
      </c>
      <c r="F25" s="40">
        <v>150</v>
      </c>
      <c r="G25" s="40">
        <v>5.6</v>
      </c>
      <c r="H25" s="40">
        <v>0.6</v>
      </c>
      <c r="I25" s="40">
        <v>29</v>
      </c>
      <c r="J25" s="40">
        <v>144.9</v>
      </c>
      <c r="K25" s="41">
        <v>291</v>
      </c>
      <c r="L25" s="40">
        <v>10.76</v>
      </c>
    </row>
    <row r="26" spans="1:12" ht="14.5">
      <c r="A26" s="14"/>
      <c r="B26" s="15"/>
      <c r="C26" s="11"/>
      <c r="D26" s="5" t="s">
        <v>21</v>
      </c>
      <c r="E26" s="53" t="s">
        <v>60</v>
      </c>
      <c r="F26" s="54">
        <v>140</v>
      </c>
      <c r="G26" s="54">
        <v>15</v>
      </c>
      <c r="H26" s="54">
        <v>22.2</v>
      </c>
      <c r="I26" s="54">
        <v>5.6</v>
      </c>
      <c r="J26" s="54">
        <v>266</v>
      </c>
      <c r="K26" s="55">
        <v>301</v>
      </c>
      <c r="L26" s="54">
        <v>64.42</v>
      </c>
    </row>
    <row r="27" spans="1:12" ht="14.5">
      <c r="A27" s="14"/>
      <c r="B27" s="15"/>
      <c r="C27" s="11"/>
      <c r="D27" s="6" t="s">
        <v>26</v>
      </c>
      <c r="E27" s="52" t="s">
        <v>59</v>
      </c>
      <c r="F27" s="43">
        <v>60</v>
      </c>
      <c r="G27" s="43">
        <v>0.4</v>
      </c>
      <c r="H27" s="43">
        <v>0.05</v>
      </c>
      <c r="I27" s="43">
        <v>1.2</v>
      </c>
      <c r="J27" s="43">
        <v>7</v>
      </c>
      <c r="K27" s="44">
        <v>106</v>
      </c>
      <c r="L27" s="43">
        <v>12.29</v>
      </c>
    </row>
    <row r="28" spans="1:12" ht="14.5">
      <c r="A28" s="14"/>
      <c r="B28" s="15"/>
      <c r="C28" s="11"/>
      <c r="D28" s="7" t="s">
        <v>22</v>
      </c>
      <c r="E28" s="52" t="s">
        <v>61</v>
      </c>
      <c r="F28" s="43">
        <v>200</v>
      </c>
      <c r="G28" s="43">
        <v>3.2</v>
      </c>
      <c r="H28" s="43">
        <v>2.7</v>
      </c>
      <c r="I28" s="43">
        <v>15.9</v>
      </c>
      <c r="J28" s="43">
        <v>79</v>
      </c>
      <c r="K28" s="44">
        <v>501</v>
      </c>
      <c r="L28" s="43">
        <v>19.48</v>
      </c>
    </row>
    <row r="29" spans="1:12" ht="14.5">
      <c r="A29" s="14"/>
      <c r="B29" s="15"/>
      <c r="C29" s="11"/>
      <c r="D29" s="7" t="s">
        <v>23</v>
      </c>
      <c r="E29" s="52" t="s">
        <v>43</v>
      </c>
      <c r="F29" s="43">
        <v>40</v>
      </c>
      <c r="G29" s="43">
        <v>3</v>
      </c>
      <c r="H29" s="43">
        <v>1.2</v>
      </c>
      <c r="I29" s="43">
        <v>20.6</v>
      </c>
      <c r="J29" s="43">
        <v>104</v>
      </c>
      <c r="K29" s="44">
        <v>111</v>
      </c>
      <c r="L29" s="43">
        <v>9.8000000000000007</v>
      </c>
    </row>
    <row r="30" spans="1:12" ht="14.5">
      <c r="A30" s="14"/>
      <c r="B30" s="15"/>
      <c r="C30" s="11"/>
      <c r="D30" s="7" t="s">
        <v>24</v>
      </c>
      <c r="E30" s="52"/>
      <c r="F30" s="43"/>
      <c r="G30" s="43"/>
      <c r="H30" s="43"/>
      <c r="I30" s="43"/>
      <c r="J30" s="43"/>
      <c r="K30" s="44"/>
      <c r="L30" s="43"/>
    </row>
    <row r="31" spans="1:12" ht="14.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5">
      <c r="A33" s="16"/>
      <c r="B33" s="17"/>
      <c r="C33" s="8"/>
      <c r="D33" s="18" t="s">
        <v>33</v>
      </c>
      <c r="E33" s="9"/>
      <c r="F33" s="19">
        <f>SUM(F25:F32)</f>
        <v>590</v>
      </c>
      <c r="G33" s="19">
        <f t="shared" ref="G33:L33" si="6">SUM(G25:G32)</f>
        <v>27.2</v>
      </c>
      <c r="H33" s="19">
        <f t="shared" si="6"/>
        <v>26.75</v>
      </c>
      <c r="I33" s="19">
        <f t="shared" si="6"/>
        <v>72.300000000000011</v>
      </c>
      <c r="J33" s="19">
        <f t="shared" si="6"/>
        <v>600.9</v>
      </c>
      <c r="K33" s="25"/>
      <c r="L33" s="19">
        <f t="shared" si="6"/>
        <v>116.75</v>
      </c>
    </row>
    <row r="34" spans="1:12" ht="14.5">
      <c r="A34" s="13">
        <f>A25</f>
        <v>1</v>
      </c>
      <c r="B34" s="13">
        <f>B25</f>
        <v>2</v>
      </c>
      <c r="C34" s="10" t="s">
        <v>25</v>
      </c>
      <c r="D34" s="7" t="s">
        <v>26</v>
      </c>
      <c r="E34" s="42" t="s">
        <v>76</v>
      </c>
      <c r="F34" s="43">
        <v>60</v>
      </c>
      <c r="G34" s="43">
        <v>0.54</v>
      </c>
      <c r="H34" s="43">
        <v>3</v>
      </c>
      <c r="I34" s="43">
        <v>2.1</v>
      </c>
      <c r="J34" s="43">
        <v>38.4</v>
      </c>
      <c r="K34" s="44">
        <v>19</v>
      </c>
      <c r="L34" s="43">
        <v>17.09</v>
      </c>
    </row>
    <row r="35" spans="1:12" ht="14.5">
      <c r="A35" s="14"/>
      <c r="B35" s="15"/>
      <c r="C35" s="11"/>
      <c r="D35" s="7" t="s">
        <v>27</v>
      </c>
      <c r="E35" s="42" t="s">
        <v>77</v>
      </c>
      <c r="F35" s="43">
        <v>205</v>
      </c>
      <c r="G35" s="43">
        <v>2.1</v>
      </c>
      <c r="H35" s="43">
        <v>6</v>
      </c>
      <c r="I35" s="43">
        <v>12.8</v>
      </c>
      <c r="J35" s="43">
        <v>164</v>
      </c>
      <c r="K35" s="44">
        <v>128</v>
      </c>
      <c r="L35" s="43">
        <v>14.35</v>
      </c>
    </row>
    <row r="36" spans="1:12" ht="14.5">
      <c r="A36" s="14"/>
      <c r="B36" s="15"/>
      <c r="C36" s="11"/>
      <c r="D36" s="7" t="s">
        <v>28</v>
      </c>
      <c r="E36" s="42" t="s">
        <v>78</v>
      </c>
      <c r="F36" s="43">
        <v>100</v>
      </c>
      <c r="G36" s="43">
        <v>15.9</v>
      </c>
      <c r="H36" s="43">
        <v>7.8</v>
      </c>
      <c r="I36" s="43">
        <v>4.8</v>
      </c>
      <c r="J36" s="43">
        <v>147</v>
      </c>
      <c r="K36" s="44">
        <v>337</v>
      </c>
      <c r="L36" s="43">
        <v>78.42</v>
      </c>
    </row>
    <row r="37" spans="1:12" ht="14.5">
      <c r="A37" s="14"/>
      <c r="B37" s="15"/>
      <c r="C37" s="11"/>
      <c r="D37" s="7" t="s">
        <v>29</v>
      </c>
      <c r="E37" s="42" t="s">
        <v>79</v>
      </c>
      <c r="F37" s="43">
        <v>150</v>
      </c>
      <c r="G37" s="43">
        <v>4.5999999999999996</v>
      </c>
      <c r="H37" s="43">
        <v>6.3</v>
      </c>
      <c r="I37" s="43">
        <v>18.7</v>
      </c>
      <c r="J37" s="43">
        <v>150</v>
      </c>
      <c r="K37" s="44">
        <v>427</v>
      </c>
      <c r="L37" s="43">
        <v>18.7</v>
      </c>
    </row>
    <row r="38" spans="1:12" ht="14.5">
      <c r="A38" s="14"/>
      <c r="B38" s="15"/>
      <c r="C38" s="11"/>
      <c r="D38" s="7" t="s">
        <v>30</v>
      </c>
      <c r="E38" s="42" t="s">
        <v>80</v>
      </c>
      <c r="F38" s="43">
        <v>200</v>
      </c>
      <c r="G38" s="43">
        <v>0.5</v>
      </c>
      <c r="H38" s="43">
        <v>0</v>
      </c>
      <c r="I38" s="43">
        <v>27</v>
      </c>
      <c r="J38" s="43">
        <v>110</v>
      </c>
      <c r="K38" s="44">
        <v>508</v>
      </c>
      <c r="L38" s="43">
        <v>6.95</v>
      </c>
    </row>
    <row r="39" spans="1:12" ht="14.5">
      <c r="A39" s="14"/>
      <c r="B39" s="15"/>
      <c r="C39" s="11"/>
      <c r="D39" s="7" t="s">
        <v>31</v>
      </c>
      <c r="E39" s="42" t="s">
        <v>74</v>
      </c>
      <c r="F39" s="43">
        <v>50</v>
      </c>
      <c r="G39" s="43">
        <v>3.8</v>
      </c>
      <c r="H39" s="43">
        <v>0.4</v>
      </c>
      <c r="I39" s="43">
        <v>24.6</v>
      </c>
      <c r="J39" s="43">
        <v>117.5</v>
      </c>
      <c r="K39" s="44">
        <v>108</v>
      </c>
      <c r="L39" s="43">
        <v>3.8</v>
      </c>
    </row>
    <row r="40" spans="1:12" ht="14.5">
      <c r="A40" s="14"/>
      <c r="B40" s="15"/>
      <c r="C40" s="11"/>
      <c r="D40" s="7" t="s">
        <v>32</v>
      </c>
      <c r="E40" s="42" t="s">
        <v>75</v>
      </c>
      <c r="F40" s="43">
        <v>50</v>
      </c>
      <c r="G40" s="43">
        <v>3.2</v>
      </c>
      <c r="H40" s="43">
        <v>0.6</v>
      </c>
      <c r="I40" s="43">
        <v>16.7</v>
      </c>
      <c r="J40" s="43">
        <v>87</v>
      </c>
      <c r="K40" s="44">
        <v>109</v>
      </c>
      <c r="L40" s="43">
        <v>7.5</v>
      </c>
    </row>
    <row r="41" spans="1:12" ht="14.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5">
      <c r="A43" s="16"/>
      <c r="B43" s="17"/>
      <c r="C43" s="8"/>
      <c r="D43" s="18" t="s">
        <v>33</v>
      </c>
      <c r="E43" s="9"/>
      <c r="F43" s="19">
        <f>SUM(F34:F42)</f>
        <v>815</v>
      </c>
      <c r="G43" s="19">
        <f t="shared" ref="G43:L43" si="7">SUM(G34:G42)</f>
        <v>30.64</v>
      </c>
      <c r="H43" s="19">
        <f t="shared" si="7"/>
        <v>24.1</v>
      </c>
      <c r="I43" s="19">
        <f t="shared" si="7"/>
        <v>106.7</v>
      </c>
      <c r="J43" s="19">
        <f t="shared" si="7"/>
        <v>813.9</v>
      </c>
      <c r="K43" s="25"/>
      <c r="L43" s="19">
        <f t="shared" si="7"/>
        <v>146.81</v>
      </c>
    </row>
    <row r="44" spans="1:12" ht="15.75" customHeight="1" thickBot="1">
      <c r="A44" s="33">
        <f>A25</f>
        <v>1</v>
      </c>
      <c r="B44" s="33">
        <f>B25</f>
        <v>2</v>
      </c>
      <c r="C44" s="56" t="s">
        <v>4</v>
      </c>
      <c r="D44" s="57"/>
      <c r="E44" s="31"/>
      <c r="F44" s="32">
        <f>F33+F43</f>
        <v>1405</v>
      </c>
      <c r="G44" s="32">
        <f t="shared" ref="G44:L44" si="8">G33+G43</f>
        <v>57.84</v>
      </c>
      <c r="H44" s="32">
        <f t="shared" si="8"/>
        <v>50.85</v>
      </c>
      <c r="I44" s="32">
        <f t="shared" si="8"/>
        <v>179</v>
      </c>
      <c r="J44" s="32">
        <f t="shared" si="8"/>
        <v>1414.8</v>
      </c>
      <c r="K44" s="32"/>
      <c r="L44" s="32">
        <f t="shared" si="8"/>
        <v>263.56</v>
      </c>
    </row>
    <row r="45" spans="1:12" ht="14.5">
      <c r="A45" s="20">
        <v>1</v>
      </c>
      <c r="B45" s="21">
        <v>3</v>
      </c>
      <c r="C45" s="22" t="s">
        <v>20</v>
      </c>
      <c r="D45" s="5" t="s">
        <v>21</v>
      </c>
      <c r="E45" s="51" t="s">
        <v>62</v>
      </c>
      <c r="F45" s="40">
        <v>250</v>
      </c>
      <c r="G45" s="40">
        <v>32</v>
      </c>
      <c r="H45" s="40">
        <v>33.6</v>
      </c>
      <c r="I45" s="40">
        <v>31.8</v>
      </c>
      <c r="J45" s="40">
        <v>366</v>
      </c>
      <c r="K45" s="41">
        <v>313</v>
      </c>
      <c r="L45" s="40">
        <v>146.49</v>
      </c>
    </row>
    <row r="46" spans="1:12" ht="14.5">
      <c r="A46" s="23"/>
      <c r="B46" s="15"/>
      <c r="C46" s="11"/>
      <c r="D46" s="6"/>
      <c r="E46" s="52"/>
      <c r="F46" s="43"/>
      <c r="G46" s="43"/>
      <c r="H46" s="43"/>
      <c r="I46" s="43"/>
      <c r="J46" s="43"/>
      <c r="K46" s="44"/>
      <c r="L46" s="43"/>
    </row>
    <row r="47" spans="1:12" ht="14.5">
      <c r="A47" s="23"/>
      <c r="B47" s="15"/>
      <c r="C47" s="11"/>
      <c r="D47" s="7" t="s">
        <v>22</v>
      </c>
      <c r="E47" s="52" t="s">
        <v>50</v>
      </c>
      <c r="F47" s="43">
        <v>200</v>
      </c>
      <c r="G47" s="43">
        <v>0.1</v>
      </c>
      <c r="H47" s="43">
        <v>0</v>
      </c>
      <c r="I47" s="43">
        <v>15.2</v>
      </c>
      <c r="J47" s="43">
        <v>61</v>
      </c>
      <c r="K47" s="44">
        <v>494</v>
      </c>
      <c r="L47" s="43">
        <v>4.17</v>
      </c>
    </row>
    <row r="48" spans="1:12" ht="14.5">
      <c r="A48" s="23"/>
      <c r="B48" s="15"/>
      <c r="C48" s="11"/>
      <c r="D48" s="7" t="s">
        <v>23</v>
      </c>
      <c r="E48" s="52" t="s">
        <v>49</v>
      </c>
      <c r="F48" s="43">
        <v>60</v>
      </c>
      <c r="G48" s="43">
        <v>3.85</v>
      </c>
      <c r="H48" s="43">
        <v>9.75</v>
      </c>
      <c r="I48" s="43">
        <v>25.78</v>
      </c>
      <c r="J48" s="43">
        <v>205.8</v>
      </c>
      <c r="K48" s="44">
        <v>111</v>
      </c>
      <c r="L48" s="43">
        <v>23.31</v>
      </c>
    </row>
    <row r="49" spans="1:12" ht="14.5">
      <c r="A49" s="23"/>
      <c r="B49" s="15"/>
      <c r="C49" s="11"/>
      <c r="D49" s="7" t="s">
        <v>24</v>
      </c>
      <c r="E49" s="52"/>
      <c r="F49" s="43"/>
      <c r="G49" s="43"/>
      <c r="H49" s="43"/>
      <c r="I49" s="43"/>
      <c r="J49" s="43"/>
      <c r="K49" s="44"/>
      <c r="L49" s="43"/>
    </row>
    <row r="50" spans="1:12" ht="14.5">
      <c r="A50" s="23"/>
      <c r="B50" s="15"/>
      <c r="C50" s="11"/>
      <c r="D50" s="6"/>
      <c r="E50" s="52"/>
      <c r="F50" s="43"/>
      <c r="G50" s="43"/>
      <c r="H50" s="43"/>
      <c r="I50" s="43"/>
      <c r="J50" s="43"/>
      <c r="K50" s="44"/>
      <c r="L50" s="43"/>
    </row>
    <row r="51" spans="1:12" ht="14.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5">
      <c r="A52" s="24"/>
      <c r="B52" s="17"/>
      <c r="C52" s="8"/>
      <c r="D52" s="18" t="s">
        <v>33</v>
      </c>
      <c r="E52" s="9"/>
      <c r="F52" s="19">
        <f>SUM(F45:F51)</f>
        <v>510</v>
      </c>
      <c r="G52" s="19">
        <f t="shared" ref="G52:L52" si="9">SUM(G45:G51)</f>
        <v>35.950000000000003</v>
      </c>
      <c r="H52" s="19">
        <f t="shared" si="9"/>
        <v>43.35</v>
      </c>
      <c r="I52" s="19">
        <f t="shared" si="9"/>
        <v>72.78</v>
      </c>
      <c r="J52" s="19">
        <f t="shared" si="9"/>
        <v>632.79999999999995</v>
      </c>
      <c r="K52" s="25"/>
      <c r="L52" s="19">
        <f t="shared" si="9"/>
        <v>173.97</v>
      </c>
    </row>
    <row r="53" spans="1:12" ht="14.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 t="s">
        <v>81</v>
      </c>
      <c r="F53" s="43">
        <v>60</v>
      </c>
      <c r="G53" s="43">
        <v>1.5</v>
      </c>
      <c r="H53" s="43">
        <v>4.5999999999999996</v>
      </c>
      <c r="I53" s="43">
        <v>1.8</v>
      </c>
      <c r="J53" s="43">
        <v>55.8</v>
      </c>
      <c r="K53" s="44">
        <v>27</v>
      </c>
      <c r="L53" s="43">
        <v>13.21</v>
      </c>
    </row>
    <row r="54" spans="1:12" ht="14.5">
      <c r="A54" s="23"/>
      <c r="B54" s="15"/>
      <c r="C54" s="11"/>
      <c r="D54" s="7" t="s">
        <v>27</v>
      </c>
      <c r="E54" s="42" t="s">
        <v>82</v>
      </c>
      <c r="F54" s="43">
        <v>225</v>
      </c>
      <c r="G54" s="43">
        <v>7.9</v>
      </c>
      <c r="H54" s="43">
        <v>6.33</v>
      </c>
      <c r="I54" s="43">
        <v>13.7</v>
      </c>
      <c r="J54" s="43">
        <v>143.30000000000001</v>
      </c>
      <c r="K54" s="44">
        <v>204</v>
      </c>
      <c r="L54" s="43">
        <v>23.8</v>
      </c>
    </row>
    <row r="55" spans="1:12" ht="14.5">
      <c r="A55" s="23"/>
      <c r="B55" s="15"/>
      <c r="C55" s="11"/>
      <c r="D55" s="7" t="s">
        <v>28</v>
      </c>
      <c r="E55" s="42" t="s">
        <v>83</v>
      </c>
      <c r="F55" s="43">
        <v>90</v>
      </c>
      <c r="G55" s="43">
        <v>21.2</v>
      </c>
      <c r="H55" s="43">
        <v>10.4</v>
      </c>
      <c r="I55" s="43">
        <v>15.3</v>
      </c>
      <c r="J55" s="43">
        <v>219</v>
      </c>
      <c r="K55" s="44">
        <v>405</v>
      </c>
      <c r="L55" s="43">
        <v>63.63</v>
      </c>
    </row>
    <row r="56" spans="1:12" ht="14.5">
      <c r="A56" s="23"/>
      <c r="B56" s="15"/>
      <c r="C56" s="11"/>
      <c r="D56" s="7" t="s">
        <v>29</v>
      </c>
      <c r="E56" s="42" t="s">
        <v>84</v>
      </c>
      <c r="F56" s="43">
        <v>150</v>
      </c>
      <c r="G56" s="43">
        <v>3</v>
      </c>
      <c r="H56" s="43">
        <v>8</v>
      </c>
      <c r="I56" s="43">
        <v>12.8</v>
      </c>
      <c r="J56" s="43">
        <v>135</v>
      </c>
      <c r="K56" s="44">
        <v>194</v>
      </c>
      <c r="L56" s="43">
        <v>26.89</v>
      </c>
    </row>
    <row r="57" spans="1:12" ht="14.5">
      <c r="A57" s="23"/>
      <c r="B57" s="15"/>
      <c r="C57" s="11"/>
      <c r="D57" s="7" t="s">
        <v>30</v>
      </c>
      <c r="E57" s="42" t="s">
        <v>73</v>
      </c>
      <c r="F57" s="43">
        <v>200</v>
      </c>
      <c r="G57" s="43">
        <v>1</v>
      </c>
      <c r="H57" s="43">
        <v>0.2</v>
      </c>
      <c r="I57" s="43">
        <v>20.2</v>
      </c>
      <c r="J57" s="43">
        <v>92</v>
      </c>
      <c r="K57" s="44">
        <v>518</v>
      </c>
      <c r="L57" s="43">
        <v>13.15</v>
      </c>
    </row>
    <row r="58" spans="1:12" ht="14.5">
      <c r="A58" s="23"/>
      <c r="B58" s="15"/>
      <c r="C58" s="11"/>
      <c r="D58" s="7" t="s">
        <v>31</v>
      </c>
      <c r="E58" s="42" t="s">
        <v>74</v>
      </c>
      <c r="F58" s="43">
        <v>40</v>
      </c>
      <c r="G58" s="43">
        <v>3</v>
      </c>
      <c r="H58" s="43">
        <v>0.32</v>
      </c>
      <c r="I58" s="43">
        <v>19.7</v>
      </c>
      <c r="J58" s="43">
        <v>94</v>
      </c>
      <c r="K58" s="44">
        <v>108</v>
      </c>
      <c r="L58" s="43">
        <v>3.04</v>
      </c>
    </row>
    <row r="59" spans="1:12" ht="14.5">
      <c r="A59" s="23"/>
      <c r="B59" s="15"/>
      <c r="C59" s="11"/>
      <c r="D59" s="7" t="s">
        <v>32</v>
      </c>
      <c r="E59" s="42" t="s">
        <v>75</v>
      </c>
      <c r="F59" s="43">
        <v>45</v>
      </c>
      <c r="G59" s="43">
        <v>2.9</v>
      </c>
      <c r="H59" s="43">
        <v>0.5</v>
      </c>
      <c r="I59" s="43">
        <v>15</v>
      </c>
      <c r="J59" s="43">
        <v>78.3</v>
      </c>
      <c r="K59" s="44">
        <v>109</v>
      </c>
      <c r="L59" s="43">
        <v>6.75</v>
      </c>
    </row>
    <row r="60" spans="1:12" ht="14.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5">
      <c r="A62" s="24"/>
      <c r="B62" s="17"/>
      <c r="C62" s="8"/>
      <c r="D62" s="18" t="s">
        <v>33</v>
      </c>
      <c r="E62" s="9"/>
      <c r="F62" s="19">
        <f>SUM(F53:F61)</f>
        <v>810</v>
      </c>
      <c r="G62" s="19">
        <f t="shared" ref="G62:L62" si="10">SUM(G53:G61)</f>
        <v>40.5</v>
      </c>
      <c r="H62" s="19">
        <f t="shared" si="10"/>
        <v>30.349999999999998</v>
      </c>
      <c r="I62" s="19">
        <f t="shared" si="10"/>
        <v>98.5</v>
      </c>
      <c r="J62" s="19">
        <f t="shared" si="10"/>
        <v>817.4</v>
      </c>
      <c r="K62" s="25"/>
      <c r="L62" s="19">
        <f t="shared" si="10"/>
        <v>150.47</v>
      </c>
    </row>
    <row r="63" spans="1:12" ht="15.75" customHeight="1" thickBot="1">
      <c r="A63" s="29">
        <f>A45</f>
        <v>1</v>
      </c>
      <c r="B63" s="30">
        <f>B45</f>
        <v>3</v>
      </c>
      <c r="C63" s="56" t="s">
        <v>4</v>
      </c>
      <c r="D63" s="57"/>
      <c r="E63" s="31"/>
      <c r="F63" s="32">
        <f>F52+F62</f>
        <v>1320</v>
      </c>
      <c r="G63" s="32">
        <f t="shared" ref="G63:L63" si="11">G52+G62</f>
        <v>76.45</v>
      </c>
      <c r="H63" s="32">
        <f t="shared" si="11"/>
        <v>73.7</v>
      </c>
      <c r="I63" s="32">
        <f t="shared" si="11"/>
        <v>171.28</v>
      </c>
      <c r="J63" s="32">
        <f t="shared" si="11"/>
        <v>1450.1999999999998</v>
      </c>
      <c r="K63" s="32"/>
      <c r="L63" s="32">
        <f t="shared" si="11"/>
        <v>324.44</v>
      </c>
    </row>
    <row r="64" spans="1:12" ht="15" thickBot="1">
      <c r="A64" s="20">
        <v>1</v>
      </c>
      <c r="B64" s="21">
        <v>4</v>
      </c>
      <c r="C64" s="22" t="s">
        <v>20</v>
      </c>
      <c r="D64" s="5" t="s">
        <v>21</v>
      </c>
      <c r="E64" s="51" t="s">
        <v>51</v>
      </c>
      <c r="F64" s="40">
        <v>180</v>
      </c>
      <c r="G64" s="40">
        <v>3.9</v>
      </c>
      <c r="H64" s="40">
        <v>8.6999999999999993</v>
      </c>
      <c r="I64" s="40">
        <v>18.7</v>
      </c>
      <c r="J64" s="40">
        <v>169</v>
      </c>
      <c r="K64" s="41">
        <v>260</v>
      </c>
      <c r="L64" s="40">
        <v>25.45</v>
      </c>
    </row>
    <row r="65" spans="1:12" ht="14.5">
      <c r="A65" s="23"/>
      <c r="B65" s="15"/>
      <c r="C65" s="11"/>
      <c r="D65" s="5" t="s">
        <v>21</v>
      </c>
      <c r="E65" s="52" t="s">
        <v>52</v>
      </c>
      <c r="F65" s="43">
        <v>50</v>
      </c>
      <c r="G65" s="43">
        <v>4.2</v>
      </c>
      <c r="H65" s="43">
        <v>6.6</v>
      </c>
      <c r="I65" s="43">
        <v>1.1000000000000001</v>
      </c>
      <c r="J65" s="43">
        <v>80.7</v>
      </c>
      <c r="K65" s="44">
        <v>301</v>
      </c>
      <c r="L65" s="43">
        <v>13.13</v>
      </c>
    </row>
    <row r="66" spans="1:12" ht="14.5">
      <c r="A66" s="23"/>
      <c r="B66" s="15"/>
      <c r="C66" s="11"/>
      <c r="D66" s="7" t="s">
        <v>22</v>
      </c>
      <c r="E66" s="52" t="s">
        <v>53</v>
      </c>
      <c r="F66" s="43">
        <v>200</v>
      </c>
      <c r="G66" s="43">
        <v>3.6</v>
      </c>
      <c r="H66" s="43">
        <v>3.3</v>
      </c>
      <c r="I66" s="43">
        <v>25</v>
      </c>
      <c r="J66" s="43">
        <v>144</v>
      </c>
      <c r="K66" s="44">
        <v>496</v>
      </c>
      <c r="L66" s="43">
        <v>20.49</v>
      </c>
    </row>
    <row r="67" spans="1:12" ht="14.5">
      <c r="A67" s="23"/>
      <c r="B67" s="15"/>
      <c r="C67" s="11"/>
      <c r="D67" s="7" t="s">
        <v>23</v>
      </c>
      <c r="E67" s="52" t="s">
        <v>63</v>
      </c>
      <c r="F67" s="43">
        <v>70</v>
      </c>
      <c r="G67" s="43">
        <v>5.83</v>
      </c>
      <c r="H67" s="43">
        <v>11.73</v>
      </c>
      <c r="I67" s="43">
        <v>25.93</v>
      </c>
      <c r="J67" s="43">
        <v>232.2</v>
      </c>
      <c r="K67" s="44">
        <v>111</v>
      </c>
      <c r="L67" s="43">
        <v>30.49</v>
      </c>
    </row>
    <row r="68" spans="1:12" ht="14.5">
      <c r="A68" s="23"/>
      <c r="B68" s="15"/>
      <c r="C68" s="11"/>
      <c r="D68" s="7" t="s">
        <v>24</v>
      </c>
      <c r="E68" s="42"/>
      <c r="F68" s="43"/>
      <c r="G68" s="43"/>
      <c r="H68" s="43"/>
      <c r="I68" s="43"/>
      <c r="J68" s="43"/>
      <c r="K68" s="44"/>
      <c r="L68" s="43"/>
    </row>
    <row r="69" spans="1:12" ht="14.5">
      <c r="A69" s="23"/>
      <c r="B69" s="15"/>
      <c r="C69" s="11"/>
      <c r="D69" s="6"/>
      <c r="E69" s="52"/>
      <c r="F69" s="43"/>
      <c r="G69" s="43"/>
      <c r="H69" s="43"/>
      <c r="I69" s="43"/>
      <c r="J69" s="43"/>
      <c r="K69" s="44"/>
      <c r="L69" s="43"/>
    </row>
    <row r="70" spans="1:12" ht="14.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4.5">
      <c r="A71" s="24"/>
      <c r="B71" s="17"/>
      <c r="C71" s="8"/>
      <c r="D71" s="18" t="s">
        <v>33</v>
      </c>
      <c r="E71" s="9"/>
      <c r="F71" s="19">
        <f>SUM(F64:F70)</f>
        <v>500</v>
      </c>
      <c r="G71" s="19">
        <f t="shared" ref="G71:J71" si="12">SUM(G64:G70)</f>
        <v>17.53</v>
      </c>
      <c r="H71" s="19">
        <f t="shared" si="12"/>
        <v>30.33</v>
      </c>
      <c r="I71" s="19">
        <f t="shared" si="12"/>
        <v>70.72999999999999</v>
      </c>
      <c r="J71" s="19">
        <f t="shared" si="12"/>
        <v>625.9</v>
      </c>
      <c r="K71" s="25"/>
      <c r="L71" s="19"/>
    </row>
    <row r="72" spans="1:12" ht="14.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2" t="s">
        <v>86</v>
      </c>
      <c r="F72" s="43">
        <v>100</v>
      </c>
      <c r="G72" s="43">
        <v>1.3</v>
      </c>
      <c r="H72" s="43">
        <v>10.3</v>
      </c>
      <c r="I72" s="43">
        <v>7.1</v>
      </c>
      <c r="J72" s="43">
        <v>127</v>
      </c>
      <c r="K72" s="44">
        <v>51</v>
      </c>
      <c r="L72" s="43">
        <v>12.51</v>
      </c>
    </row>
    <row r="73" spans="1:12" ht="14.5">
      <c r="A73" s="23"/>
      <c r="B73" s="15"/>
      <c r="C73" s="11"/>
      <c r="D73" s="7" t="s">
        <v>27</v>
      </c>
      <c r="E73" s="42" t="s">
        <v>87</v>
      </c>
      <c r="F73" s="43">
        <v>200</v>
      </c>
      <c r="G73" s="43">
        <v>7.3</v>
      </c>
      <c r="H73" s="43">
        <v>5.7</v>
      </c>
      <c r="I73" s="43">
        <v>12.8</v>
      </c>
      <c r="J73" s="43">
        <v>133</v>
      </c>
      <c r="K73" s="44">
        <v>153</v>
      </c>
      <c r="L73" s="43">
        <v>29.58</v>
      </c>
    </row>
    <row r="74" spans="1:12" ht="14.5">
      <c r="A74" s="23"/>
      <c r="B74" s="15"/>
      <c r="C74" s="11"/>
      <c r="D74" s="7" t="s">
        <v>28</v>
      </c>
      <c r="E74" s="42" t="s">
        <v>88</v>
      </c>
      <c r="F74" s="43">
        <v>90</v>
      </c>
      <c r="G74" s="43">
        <v>9.3000000000000007</v>
      </c>
      <c r="H74" s="43">
        <v>9.6</v>
      </c>
      <c r="I74" s="43">
        <v>7.2</v>
      </c>
      <c r="J74" s="43">
        <v>153</v>
      </c>
      <c r="K74" s="44">
        <v>390</v>
      </c>
      <c r="L74" s="43">
        <v>68.08</v>
      </c>
    </row>
    <row r="75" spans="1:12" ht="14.5">
      <c r="A75" s="23"/>
      <c r="B75" s="15"/>
      <c r="C75" s="11"/>
      <c r="D75" s="7" t="s">
        <v>29</v>
      </c>
      <c r="E75" s="42" t="s">
        <v>89</v>
      </c>
      <c r="F75" s="43">
        <v>150</v>
      </c>
      <c r="G75" s="43">
        <v>3.1</v>
      </c>
      <c r="H75" s="43">
        <v>3.3</v>
      </c>
      <c r="I75" s="43">
        <v>8.1</v>
      </c>
      <c r="J75" s="43">
        <v>69</v>
      </c>
      <c r="K75" s="44">
        <v>429</v>
      </c>
      <c r="L75" s="43">
        <v>28.76</v>
      </c>
    </row>
    <row r="76" spans="1:12" ht="14.5">
      <c r="A76" s="23"/>
      <c r="B76" s="15"/>
      <c r="C76" s="11"/>
      <c r="D76" s="7" t="s">
        <v>30</v>
      </c>
      <c r="E76" s="42" t="s">
        <v>90</v>
      </c>
      <c r="F76" s="43">
        <v>200</v>
      </c>
      <c r="G76" s="43">
        <v>0.3</v>
      </c>
      <c r="H76" s="43">
        <v>0</v>
      </c>
      <c r="I76" s="43">
        <v>20.100000000000001</v>
      </c>
      <c r="J76" s="43">
        <v>81</v>
      </c>
      <c r="K76" s="44">
        <v>512</v>
      </c>
      <c r="L76" s="43">
        <v>11.71</v>
      </c>
    </row>
    <row r="77" spans="1:12" ht="14.5">
      <c r="A77" s="23"/>
      <c r="B77" s="15"/>
      <c r="C77" s="11"/>
      <c r="D77" s="7" t="s">
        <v>31</v>
      </c>
      <c r="E77" s="42" t="s">
        <v>74</v>
      </c>
      <c r="F77" s="43">
        <v>40</v>
      </c>
      <c r="G77" s="43">
        <v>3</v>
      </c>
      <c r="H77" s="43">
        <v>0.32</v>
      </c>
      <c r="I77" s="43">
        <v>19.7</v>
      </c>
      <c r="J77" s="43">
        <v>94</v>
      </c>
      <c r="K77" s="44">
        <v>108</v>
      </c>
      <c r="L77" s="43">
        <v>3.04</v>
      </c>
    </row>
    <row r="78" spans="1:12" ht="14.5">
      <c r="A78" s="23"/>
      <c r="B78" s="15"/>
      <c r="C78" s="11"/>
      <c r="D78" s="7" t="s">
        <v>32</v>
      </c>
      <c r="E78" s="42" t="s">
        <v>75</v>
      </c>
      <c r="F78" s="43">
        <v>45</v>
      </c>
      <c r="G78" s="43">
        <v>2.9</v>
      </c>
      <c r="H78" s="43">
        <v>0.5</v>
      </c>
      <c r="I78" s="43">
        <v>15</v>
      </c>
      <c r="J78" s="43">
        <v>78.3</v>
      </c>
      <c r="K78" s="44">
        <v>109</v>
      </c>
      <c r="L78" s="43">
        <v>6.75</v>
      </c>
    </row>
    <row r="79" spans="1:12" ht="14.5">
      <c r="A79" s="23"/>
      <c r="B79" s="15"/>
      <c r="C79" s="11"/>
      <c r="D79" s="6" t="s">
        <v>24</v>
      </c>
      <c r="E79" s="42" t="s">
        <v>64</v>
      </c>
      <c r="F79" s="43">
        <v>150</v>
      </c>
      <c r="G79" s="43">
        <v>0.6</v>
      </c>
      <c r="H79" s="43">
        <v>0.6</v>
      </c>
      <c r="I79" s="43">
        <v>14.7</v>
      </c>
      <c r="J79" s="43">
        <v>70.5</v>
      </c>
      <c r="K79" s="44">
        <v>112</v>
      </c>
      <c r="L79" s="43">
        <v>39</v>
      </c>
    </row>
    <row r="80" spans="1:12" ht="14.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4.5">
      <c r="A81" s="24"/>
      <c r="B81" s="17"/>
      <c r="C81" s="8"/>
      <c r="D81" s="18" t="s">
        <v>33</v>
      </c>
      <c r="E81" s="9"/>
      <c r="F81" s="19">
        <f>SUM(F72:F80)</f>
        <v>975</v>
      </c>
      <c r="G81" s="19">
        <f t="shared" ref="G81:L81" si="13">SUM(G72:G80)</f>
        <v>27.8</v>
      </c>
      <c r="H81" s="19">
        <f t="shared" si="13"/>
        <v>30.320000000000004</v>
      </c>
      <c r="I81" s="19">
        <f t="shared" si="13"/>
        <v>104.7</v>
      </c>
      <c r="J81" s="19">
        <f t="shared" si="13"/>
        <v>805.8</v>
      </c>
      <c r="K81" s="25"/>
      <c r="L81" s="19">
        <f t="shared" si="13"/>
        <v>199.42999999999998</v>
      </c>
    </row>
    <row r="82" spans="1:12" ht="15.75" customHeight="1" thickBot="1">
      <c r="A82" s="29">
        <f>A64</f>
        <v>1</v>
      </c>
      <c r="B82" s="30">
        <f>B64</f>
        <v>4</v>
      </c>
      <c r="C82" s="56" t="s">
        <v>4</v>
      </c>
      <c r="D82" s="57"/>
      <c r="E82" s="31"/>
      <c r="F82" s="32">
        <f>F71+F81</f>
        <v>1475</v>
      </c>
      <c r="G82" s="32">
        <f t="shared" ref="G82:L82" si="14">G71+G81</f>
        <v>45.33</v>
      </c>
      <c r="H82" s="32">
        <f t="shared" si="14"/>
        <v>60.650000000000006</v>
      </c>
      <c r="I82" s="32">
        <f t="shared" si="14"/>
        <v>175.43</v>
      </c>
      <c r="J82" s="32">
        <f t="shared" si="14"/>
        <v>1431.6999999999998</v>
      </c>
      <c r="K82" s="32"/>
      <c r="L82" s="32">
        <f t="shared" si="14"/>
        <v>199.42999999999998</v>
      </c>
    </row>
    <row r="83" spans="1:12" ht="14.5">
      <c r="A83" s="20">
        <v>1</v>
      </c>
      <c r="B83" s="21">
        <v>5</v>
      </c>
      <c r="C83" s="22" t="s">
        <v>20</v>
      </c>
      <c r="D83" s="5" t="s">
        <v>21</v>
      </c>
      <c r="E83" s="39" t="s">
        <v>65</v>
      </c>
      <c r="F83" s="40">
        <v>150</v>
      </c>
      <c r="G83" s="40">
        <v>9.5</v>
      </c>
      <c r="H83" s="40">
        <v>5.6</v>
      </c>
      <c r="I83" s="40">
        <v>20.100000000000001</v>
      </c>
      <c r="J83" s="40">
        <v>171.7</v>
      </c>
      <c r="K83" s="41">
        <v>291</v>
      </c>
      <c r="L83" s="40">
        <v>12.29</v>
      </c>
    </row>
    <row r="84" spans="1:12" ht="14.5">
      <c r="A84" s="23"/>
      <c r="B84" s="15"/>
      <c r="C84" s="11"/>
      <c r="D84" s="6" t="s">
        <v>26</v>
      </c>
      <c r="E84" s="52" t="s">
        <v>59</v>
      </c>
      <c r="F84" s="43">
        <v>60</v>
      </c>
      <c r="G84" s="43">
        <v>0.4</v>
      </c>
      <c r="H84" s="43">
        <v>0.05</v>
      </c>
      <c r="I84" s="43">
        <v>1.2</v>
      </c>
      <c r="J84" s="43">
        <v>7</v>
      </c>
      <c r="K84" s="44">
        <v>106</v>
      </c>
      <c r="L84" s="43">
        <v>40.36</v>
      </c>
    </row>
    <row r="85" spans="1:12" ht="14.5">
      <c r="A85" s="23"/>
      <c r="B85" s="15"/>
      <c r="C85" s="11"/>
      <c r="D85" s="7" t="s">
        <v>22</v>
      </c>
      <c r="E85" s="52" t="s">
        <v>54</v>
      </c>
      <c r="F85" s="43">
        <v>200</v>
      </c>
      <c r="G85" s="43">
        <v>0.1</v>
      </c>
      <c r="H85" s="43">
        <v>0</v>
      </c>
      <c r="I85" s="43">
        <v>15</v>
      </c>
      <c r="J85" s="43">
        <v>60</v>
      </c>
      <c r="K85" s="44">
        <v>493</v>
      </c>
      <c r="L85" s="43">
        <v>2.21</v>
      </c>
    </row>
    <row r="86" spans="1:12" ht="14.5">
      <c r="A86" s="23"/>
      <c r="B86" s="15"/>
      <c r="C86" s="11"/>
      <c r="D86" s="7" t="s">
        <v>23</v>
      </c>
      <c r="E86" s="52" t="s">
        <v>49</v>
      </c>
      <c r="F86" s="43">
        <v>60</v>
      </c>
      <c r="G86" s="43">
        <v>3.85</v>
      </c>
      <c r="H86" s="43">
        <v>9.75</v>
      </c>
      <c r="I86" s="43">
        <v>25.78</v>
      </c>
      <c r="J86" s="43">
        <v>205.8</v>
      </c>
      <c r="K86" s="44">
        <v>111</v>
      </c>
      <c r="L86" s="43">
        <v>23.31</v>
      </c>
    </row>
    <row r="87" spans="1:12" ht="14.5">
      <c r="A87" s="23"/>
      <c r="B87" s="15"/>
      <c r="C87" s="11"/>
      <c r="D87" s="7" t="s">
        <v>24</v>
      </c>
      <c r="E87" s="52"/>
      <c r="F87" s="43"/>
      <c r="G87" s="43"/>
      <c r="H87" s="43"/>
      <c r="I87" s="43"/>
      <c r="J87" s="43"/>
      <c r="K87" s="44"/>
      <c r="L87" s="43"/>
    </row>
    <row r="88" spans="1:12" ht="14.5">
      <c r="A88" s="23"/>
      <c r="B88" s="15"/>
      <c r="C88" s="11"/>
      <c r="D88" s="6" t="s">
        <v>30</v>
      </c>
      <c r="E88" s="42" t="s">
        <v>48</v>
      </c>
      <c r="F88" s="43">
        <v>200</v>
      </c>
      <c r="G88" s="43">
        <v>5.8</v>
      </c>
      <c r="H88" s="43">
        <v>5</v>
      </c>
      <c r="I88" s="43">
        <v>8</v>
      </c>
      <c r="J88" s="43">
        <v>100</v>
      </c>
      <c r="K88" s="44">
        <v>516</v>
      </c>
      <c r="L88" s="43">
        <v>41.2</v>
      </c>
    </row>
    <row r="89" spans="1:12" ht="14.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5">
      <c r="A90" s="24"/>
      <c r="B90" s="17"/>
      <c r="C90" s="8"/>
      <c r="D90" s="18" t="s">
        <v>33</v>
      </c>
      <c r="E90" s="9"/>
      <c r="F90" s="19">
        <f>SUM(F83:F89)</f>
        <v>670</v>
      </c>
      <c r="G90" s="19">
        <f t="shared" ref="G90:L90" si="15">SUM(G83:G89)</f>
        <v>19.649999999999999</v>
      </c>
      <c r="H90" s="19">
        <f t="shared" si="15"/>
        <v>20.399999999999999</v>
      </c>
      <c r="I90" s="19">
        <f t="shared" si="15"/>
        <v>70.08</v>
      </c>
      <c r="J90" s="19">
        <f t="shared" si="15"/>
        <v>544.5</v>
      </c>
      <c r="K90" s="25"/>
      <c r="L90" s="19">
        <f t="shared" si="15"/>
        <v>119.37</v>
      </c>
    </row>
    <row r="91" spans="1:12" ht="14.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 t="s">
        <v>91</v>
      </c>
      <c r="F91" s="43">
        <v>60</v>
      </c>
      <c r="G91" s="43">
        <v>0.6</v>
      </c>
      <c r="H91" s="43">
        <v>3.7</v>
      </c>
      <c r="I91" s="43">
        <v>2.2000000000000002</v>
      </c>
      <c r="J91" s="43">
        <v>39</v>
      </c>
      <c r="K91" s="44">
        <v>25</v>
      </c>
      <c r="L91" s="43">
        <v>13.08</v>
      </c>
    </row>
    <row r="92" spans="1:12" ht="14.5">
      <c r="A92" s="23"/>
      <c r="B92" s="15"/>
      <c r="C92" s="11"/>
      <c r="D92" s="7" t="s">
        <v>27</v>
      </c>
      <c r="E92" s="42" t="s">
        <v>92</v>
      </c>
      <c r="F92" s="43">
        <v>205</v>
      </c>
      <c r="G92" s="43">
        <v>1.7</v>
      </c>
      <c r="H92" s="43">
        <v>3.5</v>
      </c>
      <c r="I92" s="43">
        <v>9.6</v>
      </c>
      <c r="J92" s="43">
        <v>77.599999999999994</v>
      </c>
      <c r="K92" s="44">
        <v>131</v>
      </c>
      <c r="L92" s="43">
        <v>19.11</v>
      </c>
    </row>
    <row r="93" spans="1:12" ht="14.5">
      <c r="A93" s="23"/>
      <c r="B93" s="15"/>
      <c r="C93" s="11"/>
      <c r="D93" s="7" t="s">
        <v>28</v>
      </c>
      <c r="E93" s="42" t="s">
        <v>93</v>
      </c>
      <c r="F93" s="43">
        <v>240</v>
      </c>
      <c r="G93" s="43">
        <v>20.3</v>
      </c>
      <c r="H93" s="43">
        <v>21.8</v>
      </c>
      <c r="I93" s="43">
        <v>26</v>
      </c>
      <c r="J93" s="43">
        <v>398.3</v>
      </c>
      <c r="K93" s="44">
        <v>379</v>
      </c>
      <c r="L93" s="43">
        <v>164.33</v>
      </c>
    </row>
    <row r="94" spans="1:12" ht="14.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5">
      <c r="A95" s="23"/>
      <c r="B95" s="15"/>
      <c r="C95" s="11"/>
      <c r="D95" s="7" t="s">
        <v>30</v>
      </c>
      <c r="E95" s="42" t="s">
        <v>73</v>
      </c>
      <c r="F95" s="43">
        <v>200</v>
      </c>
      <c r="G95" s="43">
        <v>1</v>
      </c>
      <c r="H95" s="43">
        <v>0</v>
      </c>
      <c r="I95" s="43">
        <v>0</v>
      </c>
      <c r="J95" s="43">
        <v>110</v>
      </c>
      <c r="K95" s="44">
        <v>518</v>
      </c>
      <c r="L95" s="43">
        <v>25.89</v>
      </c>
    </row>
    <row r="96" spans="1:12" ht="14.5">
      <c r="A96" s="23"/>
      <c r="B96" s="15"/>
      <c r="C96" s="11"/>
      <c r="D96" s="7" t="s">
        <v>31</v>
      </c>
      <c r="E96" s="42" t="s">
        <v>74</v>
      </c>
      <c r="F96" s="43">
        <v>40</v>
      </c>
      <c r="G96" s="43">
        <v>3</v>
      </c>
      <c r="H96" s="43">
        <v>0.32</v>
      </c>
      <c r="I96" s="43">
        <v>19.7</v>
      </c>
      <c r="J96" s="43">
        <v>94</v>
      </c>
      <c r="K96" s="44">
        <v>108</v>
      </c>
      <c r="L96" s="43">
        <v>3.04</v>
      </c>
    </row>
    <row r="97" spans="1:12" ht="14.5">
      <c r="A97" s="23"/>
      <c r="B97" s="15"/>
      <c r="C97" s="11"/>
      <c r="D97" s="7" t="s">
        <v>32</v>
      </c>
      <c r="E97" s="42" t="s">
        <v>75</v>
      </c>
      <c r="F97" s="43">
        <v>45</v>
      </c>
      <c r="G97" s="43">
        <v>2.9</v>
      </c>
      <c r="H97" s="43">
        <v>0.5</v>
      </c>
      <c r="I97" s="43">
        <v>15</v>
      </c>
      <c r="J97" s="43">
        <v>78.3</v>
      </c>
      <c r="K97" s="44">
        <v>109</v>
      </c>
      <c r="L97" s="43">
        <v>6.75</v>
      </c>
    </row>
    <row r="98" spans="1:12" ht="14.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5">
      <c r="A100" s="24"/>
      <c r="B100" s="17"/>
      <c r="C100" s="8"/>
      <c r="D100" s="18" t="s">
        <v>33</v>
      </c>
      <c r="E100" s="9"/>
      <c r="F100" s="19">
        <f>SUM(F91:F99)</f>
        <v>790</v>
      </c>
      <c r="G100" s="19">
        <f t="shared" ref="G100:L100" si="16">SUM(G91:G99)</f>
        <v>29.5</v>
      </c>
      <c r="H100" s="19">
        <f t="shared" si="16"/>
        <v>29.82</v>
      </c>
      <c r="I100" s="19">
        <f t="shared" si="16"/>
        <v>72.5</v>
      </c>
      <c r="J100" s="19">
        <f t="shared" si="16"/>
        <v>797.19999999999993</v>
      </c>
      <c r="K100" s="25"/>
      <c r="L100" s="19">
        <f t="shared" si="16"/>
        <v>232.20000000000002</v>
      </c>
    </row>
    <row r="101" spans="1:12" ht="15.75" customHeight="1" thickBot="1">
      <c r="A101" s="29">
        <f>A83</f>
        <v>1</v>
      </c>
      <c r="B101" s="30">
        <f>B83</f>
        <v>5</v>
      </c>
      <c r="C101" s="56" t="s">
        <v>4</v>
      </c>
      <c r="D101" s="57"/>
      <c r="E101" s="31"/>
      <c r="F101" s="32">
        <f>F90+F100</f>
        <v>1460</v>
      </c>
      <c r="G101" s="32">
        <f t="shared" ref="G101:L101" si="17">G90+G100</f>
        <v>49.15</v>
      </c>
      <c r="H101" s="32">
        <f t="shared" si="17"/>
        <v>50.22</v>
      </c>
      <c r="I101" s="32">
        <f t="shared" si="17"/>
        <v>142.57999999999998</v>
      </c>
      <c r="J101" s="32">
        <f t="shared" si="17"/>
        <v>1341.6999999999998</v>
      </c>
      <c r="K101" s="32"/>
      <c r="L101" s="32">
        <f t="shared" si="17"/>
        <v>351.57000000000005</v>
      </c>
    </row>
    <row r="102" spans="1:12" ht="14.5">
      <c r="A102" s="20">
        <v>1</v>
      </c>
      <c r="B102" s="21">
        <v>6</v>
      </c>
      <c r="C102" s="22" t="s">
        <v>20</v>
      </c>
      <c r="D102" s="5" t="s">
        <v>21</v>
      </c>
      <c r="E102" s="51" t="s">
        <v>66</v>
      </c>
      <c r="F102" s="40">
        <v>150</v>
      </c>
      <c r="G102" s="40">
        <v>6.5</v>
      </c>
      <c r="H102" s="40">
        <v>8.5</v>
      </c>
      <c r="I102" s="40">
        <v>26</v>
      </c>
      <c r="J102" s="40">
        <v>206</v>
      </c>
      <c r="K102" s="41">
        <v>266</v>
      </c>
      <c r="L102" s="40">
        <v>26.79</v>
      </c>
    </row>
    <row r="103" spans="1:12" ht="14.5">
      <c r="A103" s="23"/>
      <c r="B103" s="15"/>
      <c r="C103" s="11"/>
      <c r="D103" s="6"/>
      <c r="E103" s="52"/>
      <c r="F103" s="43"/>
      <c r="G103" s="43"/>
      <c r="H103" s="43"/>
      <c r="I103" s="43"/>
      <c r="J103" s="43"/>
      <c r="K103" s="44"/>
      <c r="L103" s="43"/>
    </row>
    <row r="104" spans="1:12" ht="14.5">
      <c r="A104" s="23"/>
      <c r="B104" s="15"/>
      <c r="C104" s="11"/>
      <c r="D104" s="7" t="s">
        <v>22</v>
      </c>
      <c r="E104" s="52" t="s">
        <v>46</v>
      </c>
      <c r="F104" s="43">
        <v>200</v>
      </c>
      <c r="G104" s="43">
        <v>1.5</v>
      </c>
      <c r="H104" s="43">
        <v>1.3</v>
      </c>
      <c r="I104" s="43">
        <v>15.9</v>
      </c>
      <c r="J104" s="43">
        <v>81</v>
      </c>
      <c r="K104" s="44">
        <v>495</v>
      </c>
      <c r="L104" s="43">
        <v>9.8800000000000008</v>
      </c>
    </row>
    <row r="105" spans="1:12" ht="14.5">
      <c r="A105" s="23"/>
      <c r="B105" s="15"/>
      <c r="C105" s="11"/>
      <c r="D105" s="7" t="s">
        <v>23</v>
      </c>
      <c r="E105" s="52" t="s">
        <v>47</v>
      </c>
      <c r="F105" s="43">
        <v>75</v>
      </c>
      <c r="G105" s="43">
        <v>5.78</v>
      </c>
      <c r="H105" s="43">
        <v>3.48</v>
      </c>
      <c r="I105" s="43">
        <v>25.85</v>
      </c>
      <c r="J105" s="43">
        <v>157.4</v>
      </c>
      <c r="K105" s="44">
        <v>111</v>
      </c>
      <c r="L105" s="43">
        <v>19.43</v>
      </c>
    </row>
    <row r="106" spans="1:12" ht="14.5">
      <c r="A106" s="23"/>
      <c r="B106" s="15"/>
      <c r="C106" s="11"/>
      <c r="D106" s="7" t="s">
        <v>24</v>
      </c>
      <c r="E106" s="42" t="s">
        <v>64</v>
      </c>
      <c r="F106" s="43">
        <v>150</v>
      </c>
      <c r="G106" s="43">
        <v>0.6</v>
      </c>
      <c r="H106" s="43">
        <v>0.6</v>
      </c>
      <c r="I106" s="43">
        <v>14.7</v>
      </c>
      <c r="J106" s="43">
        <v>70.5</v>
      </c>
      <c r="K106" s="44">
        <v>112</v>
      </c>
      <c r="L106" s="43">
        <v>39</v>
      </c>
    </row>
    <row r="107" spans="1:12" ht="14.5">
      <c r="A107" s="23"/>
      <c r="B107" s="15"/>
      <c r="C107" s="11"/>
      <c r="D107" s="6"/>
      <c r="E107" s="52"/>
      <c r="F107" s="43"/>
      <c r="G107" s="43"/>
      <c r="H107" s="43"/>
      <c r="I107" s="43"/>
      <c r="J107" s="43"/>
      <c r="K107" s="44"/>
      <c r="L107" s="43"/>
    </row>
    <row r="108" spans="1:12" ht="14.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5">
      <c r="A109" s="24"/>
      <c r="B109" s="17"/>
      <c r="C109" s="8"/>
      <c r="D109" s="18" t="s">
        <v>33</v>
      </c>
      <c r="E109" s="9"/>
      <c r="F109" s="19">
        <f>SUM(F102:F108)</f>
        <v>575</v>
      </c>
      <c r="G109" s="19">
        <f t="shared" ref="G109:J109" si="18">SUM(G102:G108)</f>
        <v>14.38</v>
      </c>
      <c r="H109" s="19">
        <f t="shared" si="18"/>
        <v>13.88</v>
      </c>
      <c r="I109" s="19">
        <f t="shared" si="18"/>
        <v>82.45</v>
      </c>
      <c r="J109" s="19">
        <f t="shared" si="18"/>
        <v>514.9</v>
      </c>
      <c r="K109" s="25"/>
      <c r="L109" s="19">
        <f t="shared" ref="L109" si="19">SUM(L102:L108)</f>
        <v>95.1</v>
      </c>
    </row>
    <row r="110" spans="1:12" ht="14.5">
      <c r="A110" s="26">
        <f>A102</f>
        <v>1</v>
      </c>
      <c r="B110" s="13">
        <f>B102</f>
        <v>6</v>
      </c>
      <c r="C110" s="10" t="s">
        <v>25</v>
      </c>
      <c r="D110" s="7" t="s">
        <v>26</v>
      </c>
      <c r="E110" s="42" t="s">
        <v>94</v>
      </c>
      <c r="F110" s="43">
        <v>60</v>
      </c>
      <c r="G110" s="43">
        <v>0.7</v>
      </c>
      <c r="H110" s="43">
        <v>1.8</v>
      </c>
      <c r="I110" s="43">
        <v>4.3</v>
      </c>
      <c r="J110" s="43">
        <v>37.799999999999997</v>
      </c>
      <c r="K110" s="44">
        <v>10516</v>
      </c>
      <c r="L110" s="43">
        <v>4.7300000000000004</v>
      </c>
    </row>
    <row r="111" spans="1:12" ht="14.5">
      <c r="A111" s="23"/>
      <c r="B111" s="15"/>
      <c r="C111" s="11"/>
      <c r="D111" s="7" t="s">
        <v>27</v>
      </c>
      <c r="E111" s="42" t="s">
        <v>95</v>
      </c>
      <c r="F111" s="43">
        <v>225</v>
      </c>
      <c r="G111" s="43">
        <v>7.5</v>
      </c>
      <c r="H111" s="43">
        <v>8.3000000000000007</v>
      </c>
      <c r="I111" s="43">
        <v>13.1</v>
      </c>
      <c r="J111" s="43">
        <v>157.69999999999999</v>
      </c>
      <c r="K111" s="44">
        <v>134</v>
      </c>
      <c r="L111" s="43">
        <v>28.1</v>
      </c>
    </row>
    <row r="112" spans="1:12" ht="14.5">
      <c r="A112" s="23"/>
      <c r="B112" s="15"/>
      <c r="C112" s="11"/>
      <c r="D112" s="7" t="s">
        <v>28</v>
      </c>
      <c r="E112" s="42" t="s">
        <v>96</v>
      </c>
      <c r="F112" s="43">
        <v>140</v>
      </c>
      <c r="G112" s="43">
        <v>16</v>
      </c>
      <c r="H112" s="43">
        <v>15.7</v>
      </c>
      <c r="I112" s="43">
        <v>12.9</v>
      </c>
      <c r="J112" s="43">
        <v>257.39999999999998</v>
      </c>
      <c r="K112" s="44">
        <v>381</v>
      </c>
      <c r="L112" s="43">
        <v>120.84</v>
      </c>
    </row>
    <row r="113" spans="1:12" ht="14.5">
      <c r="A113" s="23"/>
      <c r="B113" s="15"/>
      <c r="C113" s="11"/>
      <c r="D113" s="7" t="s">
        <v>29</v>
      </c>
      <c r="E113" s="42" t="s">
        <v>97</v>
      </c>
      <c r="F113" s="43">
        <v>150</v>
      </c>
      <c r="G113" s="43">
        <v>10.3</v>
      </c>
      <c r="H113" s="43">
        <v>10</v>
      </c>
      <c r="I113" s="43">
        <v>10.9</v>
      </c>
      <c r="J113" s="43">
        <v>176</v>
      </c>
      <c r="K113" s="44">
        <v>423</v>
      </c>
      <c r="L113" s="43">
        <v>29.08</v>
      </c>
    </row>
    <row r="114" spans="1:12" ht="14.5">
      <c r="A114" s="23"/>
      <c r="B114" s="15"/>
      <c r="C114" s="11"/>
      <c r="D114" s="7" t="s">
        <v>30</v>
      </c>
      <c r="E114" s="42" t="s">
        <v>85</v>
      </c>
      <c r="F114" s="43">
        <v>200</v>
      </c>
      <c r="G114" s="43">
        <v>0.5</v>
      </c>
      <c r="H114" s="43">
        <v>0.2</v>
      </c>
      <c r="I114" s="43">
        <v>23.1</v>
      </c>
      <c r="J114" s="43">
        <v>96</v>
      </c>
      <c r="K114" s="44">
        <v>507</v>
      </c>
      <c r="L114" s="43">
        <v>13.3</v>
      </c>
    </row>
    <row r="115" spans="1:12" ht="14.5">
      <c r="A115" s="23"/>
      <c r="B115" s="15"/>
      <c r="C115" s="11"/>
      <c r="D115" s="7" t="s">
        <v>31</v>
      </c>
      <c r="E115" s="42" t="s">
        <v>74</v>
      </c>
      <c r="F115" s="43">
        <v>40</v>
      </c>
      <c r="G115" s="43">
        <v>3</v>
      </c>
      <c r="H115" s="43">
        <v>0.32</v>
      </c>
      <c r="I115" s="43">
        <v>19.7</v>
      </c>
      <c r="J115" s="43">
        <v>94</v>
      </c>
      <c r="K115" s="44">
        <v>108</v>
      </c>
      <c r="L115" s="43">
        <v>3.04</v>
      </c>
    </row>
    <row r="116" spans="1:12" ht="14.5">
      <c r="A116" s="23"/>
      <c r="B116" s="15"/>
      <c r="C116" s="11"/>
      <c r="D116" s="7" t="s">
        <v>32</v>
      </c>
      <c r="E116" s="42" t="s">
        <v>75</v>
      </c>
      <c r="F116" s="43">
        <v>45</v>
      </c>
      <c r="G116" s="43">
        <v>2.9</v>
      </c>
      <c r="H116" s="43">
        <v>0.5</v>
      </c>
      <c r="I116" s="43">
        <v>15</v>
      </c>
      <c r="J116" s="43">
        <v>78.3</v>
      </c>
      <c r="K116" s="44">
        <v>109</v>
      </c>
      <c r="L116" s="43">
        <v>6.75</v>
      </c>
    </row>
    <row r="117" spans="1:12" ht="14.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5">
      <c r="A119" s="24"/>
      <c r="B119" s="17"/>
      <c r="C119" s="8"/>
      <c r="D119" s="18" t="s">
        <v>33</v>
      </c>
      <c r="E119" s="9"/>
      <c r="F119" s="19">
        <f>SUM(F110:F118)</f>
        <v>860</v>
      </c>
      <c r="G119" s="19">
        <f t="shared" ref="G119:J119" si="20">SUM(G110:G118)</f>
        <v>40.9</v>
      </c>
      <c r="H119" s="19">
        <f t="shared" si="20"/>
        <v>36.82</v>
      </c>
      <c r="I119" s="19">
        <f t="shared" si="20"/>
        <v>99</v>
      </c>
      <c r="J119" s="19">
        <f t="shared" si="20"/>
        <v>897.19999999999993</v>
      </c>
      <c r="K119" s="25"/>
      <c r="L119" s="19">
        <f t="shared" ref="L119" si="21">SUM(L110:L118)</f>
        <v>205.84</v>
      </c>
    </row>
    <row r="120" spans="1:12" ht="15" thickBot="1">
      <c r="A120" s="29">
        <f>A102</f>
        <v>1</v>
      </c>
      <c r="B120" s="30">
        <f>B102</f>
        <v>6</v>
      </c>
      <c r="C120" s="56" t="s">
        <v>4</v>
      </c>
      <c r="D120" s="57"/>
      <c r="E120" s="31"/>
      <c r="F120" s="32">
        <f>F109+F119</f>
        <v>1435</v>
      </c>
      <c r="G120" s="32">
        <f t="shared" ref="G120:L120" si="22">G109+G119</f>
        <v>55.28</v>
      </c>
      <c r="H120" s="32">
        <f t="shared" si="22"/>
        <v>50.7</v>
      </c>
      <c r="I120" s="32">
        <f t="shared" si="22"/>
        <v>181.45</v>
      </c>
      <c r="J120" s="32">
        <f t="shared" si="22"/>
        <v>1412.1</v>
      </c>
      <c r="K120" s="32"/>
      <c r="L120" s="32">
        <f t="shared" si="22"/>
        <v>300.94</v>
      </c>
    </row>
    <row r="121" spans="1:12" ht="14.5">
      <c r="A121" s="14">
        <v>2</v>
      </c>
      <c r="B121" s="15">
        <v>1</v>
      </c>
      <c r="C121" s="22" t="s">
        <v>20</v>
      </c>
      <c r="D121" s="5" t="s">
        <v>21</v>
      </c>
      <c r="E121" s="51" t="s">
        <v>67</v>
      </c>
      <c r="F121" s="40">
        <v>150</v>
      </c>
      <c r="G121" s="40">
        <v>9.1</v>
      </c>
      <c r="H121" s="40">
        <v>7.5</v>
      </c>
      <c r="I121" s="40">
        <v>25.5</v>
      </c>
      <c r="J121" s="40">
        <v>206</v>
      </c>
      <c r="K121" s="41">
        <v>295</v>
      </c>
      <c r="L121" s="40">
        <v>19.39</v>
      </c>
    </row>
    <row r="122" spans="1:12" ht="14.5">
      <c r="A122" s="14"/>
      <c r="B122" s="15"/>
      <c r="C122" s="11"/>
      <c r="D122" s="6" t="s">
        <v>26</v>
      </c>
      <c r="E122" s="52" t="s">
        <v>59</v>
      </c>
      <c r="F122" s="43">
        <v>60</v>
      </c>
      <c r="G122" s="43">
        <v>0.4</v>
      </c>
      <c r="H122" s="43">
        <v>0.05</v>
      </c>
      <c r="I122" s="43">
        <v>1.2</v>
      </c>
      <c r="J122" s="43">
        <v>7</v>
      </c>
      <c r="K122" s="44">
        <v>106</v>
      </c>
      <c r="L122" s="43">
        <v>12.29</v>
      </c>
    </row>
    <row r="123" spans="1:12" ht="14.5">
      <c r="A123" s="14"/>
      <c r="B123" s="15"/>
      <c r="C123" s="11"/>
      <c r="D123" s="7" t="s">
        <v>22</v>
      </c>
      <c r="E123" s="52" t="s">
        <v>42</v>
      </c>
      <c r="F123" s="43">
        <v>200</v>
      </c>
      <c r="G123" s="43">
        <v>3.2</v>
      </c>
      <c r="H123" s="43">
        <v>2.7</v>
      </c>
      <c r="I123" s="43">
        <v>15.9</v>
      </c>
      <c r="J123" s="43">
        <v>79</v>
      </c>
      <c r="K123" s="44">
        <v>501</v>
      </c>
      <c r="L123" s="43">
        <v>19.03</v>
      </c>
    </row>
    <row r="124" spans="1:12" ht="14.5">
      <c r="A124" s="14"/>
      <c r="B124" s="15"/>
      <c r="C124" s="11"/>
      <c r="D124" s="7" t="s">
        <v>23</v>
      </c>
      <c r="E124" s="52" t="s">
        <v>49</v>
      </c>
      <c r="F124" s="43">
        <v>50</v>
      </c>
      <c r="G124" s="43">
        <v>3.05</v>
      </c>
      <c r="H124" s="43">
        <v>9.4499999999999993</v>
      </c>
      <c r="I124" s="43">
        <v>20.68</v>
      </c>
      <c r="J124" s="43">
        <v>178.8</v>
      </c>
      <c r="K124" s="44">
        <v>111</v>
      </c>
      <c r="L124" s="43">
        <v>20.86</v>
      </c>
    </row>
    <row r="125" spans="1:12" ht="14.5">
      <c r="A125" s="14"/>
      <c r="B125" s="15"/>
      <c r="C125" s="11"/>
      <c r="D125" s="7" t="s">
        <v>24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5">
      <c r="A126" s="14"/>
      <c r="B126" s="15"/>
      <c r="C126" s="11"/>
      <c r="D126" s="6" t="s">
        <v>30</v>
      </c>
      <c r="E126" s="42" t="s">
        <v>48</v>
      </c>
      <c r="F126" s="43">
        <v>200</v>
      </c>
      <c r="G126" s="43">
        <v>5.8</v>
      </c>
      <c r="H126" s="43">
        <v>5</v>
      </c>
      <c r="I126" s="43">
        <v>8</v>
      </c>
      <c r="J126" s="43">
        <v>100</v>
      </c>
      <c r="K126" s="44">
        <v>516</v>
      </c>
      <c r="L126" s="43">
        <v>41.2</v>
      </c>
    </row>
    <row r="127" spans="1:12" ht="14.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4.5">
      <c r="A128" s="16"/>
      <c r="B128" s="17"/>
      <c r="C128" s="8"/>
      <c r="D128" s="18" t="s">
        <v>33</v>
      </c>
      <c r="E128" s="9"/>
      <c r="F128" s="19">
        <f>SUM(F121:F127)</f>
        <v>660</v>
      </c>
      <c r="G128" s="19">
        <f t="shared" ref="G128:J128" si="23">SUM(G121:G127)</f>
        <v>21.55</v>
      </c>
      <c r="H128" s="19">
        <f t="shared" si="23"/>
        <v>24.7</v>
      </c>
      <c r="I128" s="19">
        <f t="shared" si="23"/>
        <v>71.28</v>
      </c>
      <c r="J128" s="19">
        <f t="shared" si="23"/>
        <v>570.79999999999995</v>
      </c>
      <c r="K128" s="25"/>
      <c r="L128" s="19">
        <f t="shared" ref="L128" si="24">SUM(L121:L127)</f>
        <v>112.77</v>
      </c>
    </row>
    <row r="129" spans="1:12" ht="14.5">
      <c r="A129" s="13">
        <f>A121</f>
        <v>2</v>
      </c>
      <c r="B129" s="13">
        <f>B121</f>
        <v>1</v>
      </c>
      <c r="C129" s="10" t="s">
        <v>25</v>
      </c>
      <c r="D129" s="7" t="s">
        <v>26</v>
      </c>
      <c r="E129" s="42" t="s">
        <v>98</v>
      </c>
      <c r="F129" s="43">
        <v>60</v>
      </c>
      <c r="G129" s="43">
        <v>1.8</v>
      </c>
      <c r="H129" s="43">
        <v>4.0999999999999996</v>
      </c>
      <c r="I129" s="43">
        <v>13.1</v>
      </c>
      <c r="J129" s="43">
        <v>97.2</v>
      </c>
      <c r="K129" s="44">
        <v>73</v>
      </c>
      <c r="L129" s="43">
        <v>21.09</v>
      </c>
    </row>
    <row r="130" spans="1:12" ht="14.5">
      <c r="A130" s="14"/>
      <c r="B130" s="15"/>
      <c r="C130" s="11"/>
      <c r="D130" s="7" t="s">
        <v>27</v>
      </c>
      <c r="E130" s="42" t="s">
        <v>99</v>
      </c>
      <c r="F130" s="43">
        <v>230</v>
      </c>
      <c r="G130" s="43">
        <v>7.76</v>
      </c>
      <c r="H130" s="43">
        <v>6.6</v>
      </c>
      <c r="I130" s="43">
        <v>11.9</v>
      </c>
      <c r="J130" s="43">
        <v>139.4</v>
      </c>
      <c r="K130" s="44">
        <v>149</v>
      </c>
      <c r="L130" s="43">
        <v>66.09</v>
      </c>
    </row>
    <row r="131" spans="1:12" ht="14.5">
      <c r="A131" s="14"/>
      <c r="B131" s="15"/>
      <c r="C131" s="11"/>
      <c r="D131" s="7" t="s">
        <v>28</v>
      </c>
      <c r="E131" s="42" t="s">
        <v>100</v>
      </c>
      <c r="F131" s="43">
        <v>150</v>
      </c>
      <c r="G131" s="43">
        <v>17.3</v>
      </c>
      <c r="H131" s="43">
        <v>11.7</v>
      </c>
      <c r="I131" s="43">
        <v>11.8</v>
      </c>
      <c r="J131" s="43">
        <v>202.2</v>
      </c>
      <c r="K131" s="44">
        <v>222</v>
      </c>
      <c r="L131" s="43">
        <v>74.150000000000006</v>
      </c>
    </row>
    <row r="132" spans="1:12" ht="14.5">
      <c r="A132" s="14"/>
      <c r="B132" s="15"/>
      <c r="C132" s="11"/>
      <c r="D132" s="7" t="s">
        <v>29</v>
      </c>
      <c r="E132" s="42" t="s">
        <v>101</v>
      </c>
      <c r="F132" s="43">
        <v>150</v>
      </c>
      <c r="G132" s="43">
        <v>10.3</v>
      </c>
      <c r="H132" s="43">
        <v>9.4</v>
      </c>
      <c r="I132" s="43">
        <v>44.5</v>
      </c>
      <c r="J132" s="43">
        <v>238.7</v>
      </c>
      <c r="K132" s="44">
        <v>237</v>
      </c>
      <c r="L132" s="43">
        <v>13.11</v>
      </c>
    </row>
    <row r="133" spans="1:12" ht="14.5">
      <c r="A133" s="14"/>
      <c r="B133" s="15"/>
      <c r="C133" s="11"/>
      <c r="D133" s="7" t="s">
        <v>30</v>
      </c>
      <c r="E133" s="42" t="s">
        <v>102</v>
      </c>
      <c r="F133" s="43">
        <v>200</v>
      </c>
      <c r="G133" s="43">
        <v>0.3</v>
      </c>
      <c r="H133" s="43">
        <v>0</v>
      </c>
      <c r="I133" s="43">
        <v>20.100000000000001</v>
      </c>
      <c r="J133" s="43">
        <v>81</v>
      </c>
      <c r="K133" s="44">
        <v>512</v>
      </c>
      <c r="L133" s="43">
        <v>11.71</v>
      </c>
    </row>
    <row r="134" spans="1:12" ht="14.5">
      <c r="A134" s="14"/>
      <c r="B134" s="15"/>
      <c r="C134" s="11"/>
      <c r="D134" s="7" t="s">
        <v>31</v>
      </c>
      <c r="E134" s="42" t="s">
        <v>74</v>
      </c>
      <c r="F134" s="43">
        <v>40</v>
      </c>
      <c r="G134" s="43">
        <v>3</v>
      </c>
      <c r="H134" s="43">
        <v>0.32</v>
      </c>
      <c r="I134" s="43">
        <v>19.7</v>
      </c>
      <c r="J134" s="43">
        <v>94</v>
      </c>
      <c r="K134" s="44">
        <v>108</v>
      </c>
      <c r="L134" s="43">
        <v>3.04</v>
      </c>
    </row>
    <row r="135" spans="1:12" ht="14.5">
      <c r="A135" s="14"/>
      <c r="B135" s="15"/>
      <c r="C135" s="11"/>
      <c r="D135" s="7" t="s">
        <v>32</v>
      </c>
      <c r="E135" s="42" t="s">
        <v>75</v>
      </c>
      <c r="F135" s="43">
        <v>45</v>
      </c>
      <c r="G135" s="43">
        <v>2.9</v>
      </c>
      <c r="H135" s="43">
        <v>0.5</v>
      </c>
      <c r="I135" s="43">
        <v>15</v>
      </c>
      <c r="J135" s="43">
        <v>78.3</v>
      </c>
      <c r="K135" s="44">
        <v>109</v>
      </c>
      <c r="L135" s="43">
        <v>6.75</v>
      </c>
    </row>
    <row r="136" spans="1:12" ht="14.5">
      <c r="A136" s="14"/>
      <c r="B136" s="15"/>
      <c r="C136" s="11"/>
      <c r="D136" s="6" t="s">
        <v>24</v>
      </c>
      <c r="E136" s="42" t="s">
        <v>64</v>
      </c>
      <c r="F136" s="43">
        <v>100</v>
      </c>
      <c r="G136" s="43">
        <v>0.4</v>
      </c>
      <c r="H136" s="43">
        <v>0.4</v>
      </c>
      <c r="I136" s="43">
        <v>9.8000000000000007</v>
      </c>
      <c r="J136" s="43">
        <v>47</v>
      </c>
      <c r="K136" s="44">
        <v>112</v>
      </c>
      <c r="L136" s="43">
        <v>39</v>
      </c>
    </row>
    <row r="137" spans="1:12" ht="14.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 t="s">
        <v>56</v>
      </c>
      <c r="L137" s="43"/>
    </row>
    <row r="138" spans="1:12" ht="14.5">
      <c r="A138" s="16"/>
      <c r="B138" s="17"/>
      <c r="C138" s="8"/>
      <c r="D138" s="18" t="s">
        <v>33</v>
      </c>
      <c r="E138" s="9"/>
      <c r="F138" s="19">
        <f>SUM(F129:F137)</f>
        <v>975</v>
      </c>
      <c r="G138" s="19">
        <f t="shared" ref="G138:J138" si="25">SUM(G129:G137)</f>
        <v>43.759999999999991</v>
      </c>
      <c r="H138" s="19">
        <f t="shared" si="25"/>
        <v>33.019999999999996</v>
      </c>
      <c r="I138" s="19">
        <f t="shared" si="25"/>
        <v>145.90000000000003</v>
      </c>
      <c r="J138" s="19">
        <f t="shared" si="25"/>
        <v>977.8</v>
      </c>
      <c r="K138" s="25"/>
      <c r="L138" s="19">
        <f t="shared" ref="L138" si="26">SUM(L129:L137)</f>
        <v>234.94</v>
      </c>
    </row>
    <row r="139" spans="1:12" ht="15" thickBot="1">
      <c r="A139" s="33">
        <f>A121</f>
        <v>2</v>
      </c>
      <c r="B139" s="33">
        <f>B121</f>
        <v>1</v>
      </c>
      <c r="C139" s="56" t="s">
        <v>4</v>
      </c>
      <c r="D139" s="57"/>
      <c r="E139" s="31"/>
      <c r="F139" s="32">
        <f>F128+F138</f>
        <v>1635</v>
      </c>
      <c r="G139" s="32">
        <f t="shared" ref="G139:L139" si="27">G128+G138</f>
        <v>65.309999999999988</v>
      </c>
      <c r="H139" s="32">
        <f t="shared" si="27"/>
        <v>57.72</v>
      </c>
      <c r="I139" s="32">
        <f t="shared" si="27"/>
        <v>217.18000000000004</v>
      </c>
      <c r="J139" s="32">
        <f t="shared" si="27"/>
        <v>1548.6</v>
      </c>
      <c r="K139" s="32"/>
      <c r="L139" s="32">
        <f t="shared" si="27"/>
        <v>347.71</v>
      </c>
    </row>
    <row r="140" spans="1:12" ht="14.5">
      <c r="A140" s="20">
        <v>2</v>
      </c>
      <c r="B140" s="21">
        <v>2</v>
      </c>
      <c r="C140" s="22" t="s">
        <v>20</v>
      </c>
      <c r="D140" s="5" t="s">
        <v>21</v>
      </c>
      <c r="E140" s="51" t="s">
        <v>55</v>
      </c>
      <c r="F140" s="40">
        <v>150</v>
      </c>
      <c r="G140" s="40">
        <v>4.5999999999999996</v>
      </c>
      <c r="H140" s="40">
        <v>5.5</v>
      </c>
      <c r="I140" s="40">
        <v>23</v>
      </c>
      <c r="J140" s="40">
        <v>161</v>
      </c>
      <c r="K140" s="41">
        <v>262</v>
      </c>
      <c r="L140" s="40">
        <v>21.39</v>
      </c>
    </row>
    <row r="141" spans="1:12" ht="14.5">
      <c r="A141" s="23"/>
      <c r="B141" s="15"/>
      <c r="C141" s="11"/>
      <c r="D141" s="6"/>
      <c r="E141" s="52" t="s">
        <v>45</v>
      </c>
      <c r="F141" s="43">
        <v>40</v>
      </c>
      <c r="G141" s="43">
        <v>5.0999999999999996</v>
      </c>
      <c r="H141" s="43">
        <v>4.5999999999999996</v>
      </c>
      <c r="I141" s="43">
        <v>0.3</v>
      </c>
      <c r="J141" s="43">
        <v>63</v>
      </c>
      <c r="K141" s="44">
        <v>300</v>
      </c>
      <c r="L141" s="43">
        <v>8</v>
      </c>
    </row>
    <row r="142" spans="1:12" ht="14.5">
      <c r="A142" s="23"/>
      <c r="B142" s="15"/>
      <c r="C142" s="11"/>
      <c r="D142" s="7" t="s">
        <v>22</v>
      </c>
      <c r="E142" s="52" t="s">
        <v>50</v>
      </c>
      <c r="F142" s="43">
        <v>200</v>
      </c>
      <c r="G142" s="43">
        <v>0.1</v>
      </c>
      <c r="H142" s="43">
        <v>0</v>
      </c>
      <c r="I142" s="43">
        <v>15.2</v>
      </c>
      <c r="J142" s="43">
        <v>61</v>
      </c>
      <c r="K142" s="44">
        <v>494</v>
      </c>
      <c r="L142" s="43">
        <v>4.21</v>
      </c>
    </row>
    <row r="143" spans="1:12" ht="15.75" customHeight="1">
      <c r="A143" s="23"/>
      <c r="B143" s="15"/>
      <c r="C143" s="11"/>
      <c r="D143" s="7" t="s">
        <v>23</v>
      </c>
      <c r="E143" s="52" t="s">
        <v>47</v>
      </c>
      <c r="F143" s="43">
        <v>60</v>
      </c>
      <c r="G143" s="43">
        <v>5.78</v>
      </c>
      <c r="H143" s="43">
        <v>3.48</v>
      </c>
      <c r="I143" s="43">
        <v>25.85</v>
      </c>
      <c r="J143" s="43">
        <v>157.4</v>
      </c>
      <c r="K143" s="44">
        <v>111</v>
      </c>
      <c r="L143" s="43">
        <v>19.43</v>
      </c>
    </row>
    <row r="144" spans="1:12" ht="14.5">
      <c r="A144" s="23"/>
      <c r="B144" s="15"/>
      <c r="C144" s="11"/>
      <c r="D144" s="7" t="s">
        <v>24</v>
      </c>
      <c r="E144" s="52"/>
      <c r="F144" s="43"/>
      <c r="G144" s="43"/>
      <c r="H144" s="43"/>
      <c r="I144" s="43"/>
      <c r="J144" s="43"/>
      <c r="K144" s="44"/>
      <c r="L144" s="43"/>
    </row>
    <row r="145" spans="1:12" ht="14.5">
      <c r="A145" s="23"/>
      <c r="B145" s="15"/>
      <c r="C145" s="11"/>
      <c r="D145" s="6" t="s">
        <v>30</v>
      </c>
      <c r="E145" s="52" t="s">
        <v>48</v>
      </c>
      <c r="F145" s="43">
        <v>200</v>
      </c>
      <c r="G145" s="43">
        <v>5.8</v>
      </c>
      <c r="H145" s="43">
        <v>5</v>
      </c>
      <c r="I145" s="43">
        <v>8</v>
      </c>
      <c r="J145" s="43">
        <v>100</v>
      </c>
      <c r="K145" s="44">
        <v>516</v>
      </c>
      <c r="L145" s="43">
        <v>41.2</v>
      </c>
    </row>
    <row r="146" spans="1:12" ht="14.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5">
      <c r="A147" s="24"/>
      <c r="B147" s="17"/>
      <c r="C147" s="8"/>
      <c r="D147" s="18" t="s">
        <v>33</v>
      </c>
      <c r="E147" s="9"/>
      <c r="F147" s="19">
        <f>SUM(F140:F146)</f>
        <v>650</v>
      </c>
      <c r="G147" s="19">
        <f t="shared" ref="G147:J147" si="28">SUM(G140:G146)</f>
        <v>21.38</v>
      </c>
      <c r="H147" s="19">
        <f t="shared" si="28"/>
        <v>18.579999999999998</v>
      </c>
      <c r="I147" s="19">
        <f t="shared" si="28"/>
        <v>72.349999999999994</v>
      </c>
      <c r="J147" s="19">
        <f t="shared" si="28"/>
        <v>542.4</v>
      </c>
      <c r="K147" s="25"/>
      <c r="L147" s="19">
        <f t="shared" ref="L147" si="29">SUM(L140:L146)</f>
        <v>94.23</v>
      </c>
    </row>
    <row r="148" spans="1:12" ht="14.5">
      <c r="A148" s="26">
        <f>A140</f>
        <v>2</v>
      </c>
      <c r="B148" s="13">
        <f>B140</f>
        <v>2</v>
      </c>
      <c r="C148" s="10" t="s">
        <v>25</v>
      </c>
      <c r="D148" s="7" t="s">
        <v>26</v>
      </c>
      <c r="E148" s="42" t="s">
        <v>103</v>
      </c>
      <c r="F148" s="43">
        <v>60</v>
      </c>
      <c r="G148" s="43">
        <v>1.4</v>
      </c>
      <c r="H148" s="43">
        <v>6.6</v>
      </c>
      <c r="I148" s="43">
        <v>2.2999999999999998</v>
      </c>
      <c r="J148" s="43">
        <v>74.7</v>
      </c>
      <c r="K148" s="44">
        <v>5</v>
      </c>
      <c r="L148" s="43">
        <v>19.350000000000001</v>
      </c>
    </row>
    <row r="149" spans="1:12" ht="14.5">
      <c r="A149" s="23"/>
      <c r="B149" s="15"/>
      <c r="C149" s="11"/>
      <c r="D149" s="7" t="s">
        <v>27</v>
      </c>
      <c r="E149" s="42" t="s">
        <v>92</v>
      </c>
      <c r="F149" s="43">
        <v>205</v>
      </c>
      <c r="G149" s="43">
        <v>1.7</v>
      </c>
      <c r="H149" s="43">
        <v>3.5</v>
      </c>
      <c r="I149" s="43">
        <v>9.6</v>
      </c>
      <c r="J149" s="43">
        <v>77.599999999999994</v>
      </c>
      <c r="K149" s="44">
        <v>131</v>
      </c>
      <c r="L149" s="43">
        <v>20.010000000000002</v>
      </c>
    </row>
    <row r="150" spans="1:12" ht="14.5">
      <c r="A150" s="23"/>
      <c r="B150" s="15"/>
      <c r="C150" s="11"/>
      <c r="D150" s="7" t="s">
        <v>28</v>
      </c>
      <c r="E150" s="42" t="s">
        <v>104</v>
      </c>
      <c r="F150" s="43">
        <v>150</v>
      </c>
      <c r="G150" s="43">
        <v>8.52</v>
      </c>
      <c r="H150" s="43">
        <v>13.8</v>
      </c>
      <c r="I150" s="43">
        <v>5.6</v>
      </c>
      <c r="J150" s="43">
        <v>180.2</v>
      </c>
      <c r="K150" s="44">
        <v>372</v>
      </c>
      <c r="L150" s="43">
        <v>70.59</v>
      </c>
    </row>
    <row r="151" spans="1:12" ht="14.5">
      <c r="A151" s="23"/>
      <c r="B151" s="15"/>
      <c r="C151" s="11"/>
      <c r="D151" s="7" t="s">
        <v>29</v>
      </c>
      <c r="E151" s="42" t="s">
        <v>105</v>
      </c>
      <c r="F151" s="43">
        <v>150</v>
      </c>
      <c r="G151" s="43">
        <v>3.1</v>
      </c>
      <c r="H151" s="43">
        <v>6</v>
      </c>
      <c r="I151" s="43">
        <v>23.2</v>
      </c>
      <c r="J151" s="43">
        <v>138</v>
      </c>
      <c r="K151" s="44">
        <v>429</v>
      </c>
      <c r="L151" s="43">
        <v>24.69</v>
      </c>
    </row>
    <row r="152" spans="1:12" ht="14.5">
      <c r="A152" s="23"/>
      <c r="B152" s="15"/>
      <c r="C152" s="11"/>
      <c r="D152" s="7" t="s">
        <v>30</v>
      </c>
      <c r="E152" s="42" t="s">
        <v>73</v>
      </c>
      <c r="F152" s="43">
        <v>200</v>
      </c>
      <c r="G152" s="43">
        <v>1</v>
      </c>
      <c r="H152" s="43">
        <v>0</v>
      </c>
      <c r="I152" s="43">
        <v>0</v>
      </c>
      <c r="J152" s="43">
        <v>110</v>
      </c>
      <c r="K152" s="44">
        <v>518</v>
      </c>
      <c r="L152" s="43">
        <v>13.3</v>
      </c>
    </row>
    <row r="153" spans="1:12" ht="14.5">
      <c r="A153" s="23"/>
      <c r="B153" s="15"/>
      <c r="C153" s="11"/>
      <c r="D153" s="7" t="s">
        <v>31</v>
      </c>
      <c r="E153" s="42" t="s">
        <v>74</v>
      </c>
      <c r="F153" s="43">
        <v>40</v>
      </c>
      <c r="G153" s="43">
        <v>3</v>
      </c>
      <c r="H153" s="43">
        <v>0.32</v>
      </c>
      <c r="I153" s="43">
        <v>19.7</v>
      </c>
      <c r="J153" s="43">
        <v>94</v>
      </c>
      <c r="K153" s="44">
        <v>108</v>
      </c>
      <c r="L153" s="43">
        <v>3.04</v>
      </c>
    </row>
    <row r="154" spans="1:12" ht="14.5">
      <c r="A154" s="23"/>
      <c r="B154" s="15"/>
      <c r="C154" s="11"/>
      <c r="D154" s="7" t="s">
        <v>32</v>
      </c>
      <c r="E154" s="42" t="s">
        <v>75</v>
      </c>
      <c r="F154" s="43">
        <v>50</v>
      </c>
      <c r="G154" s="43">
        <v>3.3</v>
      </c>
      <c r="H154" s="43">
        <v>0.6</v>
      </c>
      <c r="I154" s="43">
        <v>16.7</v>
      </c>
      <c r="J154" s="43">
        <v>87</v>
      </c>
      <c r="K154" s="44">
        <v>109</v>
      </c>
      <c r="L154" s="43">
        <v>7.5</v>
      </c>
    </row>
    <row r="155" spans="1:12" ht="14.5">
      <c r="A155" s="23"/>
      <c r="B155" s="15"/>
      <c r="C155" s="11"/>
      <c r="D155" s="6" t="s">
        <v>24</v>
      </c>
      <c r="E155" s="42" t="s">
        <v>64</v>
      </c>
      <c r="F155" s="43">
        <v>150</v>
      </c>
      <c r="G155" s="43">
        <v>0.6</v>
      </c>
      <c r="H155" s="43">
        <v>0.6</v>
      </c>
      <c r="I155" s="43">
        <v>14.7</v>
      </c>
      <c r="J155" s="43">
        <v>70.5</v>
      </c>
      <c r="K155" s="44">
        <v>112</v>
      </c>
      <c r="L155" s="43">
        <v>39</v>
      </c>
    </row>
    <row r="156" spans="1:12" ht="14.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4.5">
      <c r="A157" s="24"/>
      <c r="B157" s="17"/>
      <c r="C157" s="8"/>
      <c r="D157" s="18" t="s">
        <v>33</v>
      </c>
      <c r="E157" s="9"/>
      <c r="F157" s="19">
        <f>SUM(F148:F156)</f>
        <v>1005</v>
      </c>
      <c r="G157" s="19">
        <f t="shared" ref="G157:J157" si="30">SUM(G148:G156)</f>
        <v>22.62</v>
      </c>
      <c r="H157" s="19">
        <f t="shared" si="30"/>
        <v>31.42</v>
      </c>
      <c r="I157" s="19">
        <f t="shared" si="30"/>
        <v>91.800000000000011</v>
      </c>
      <c r="J157" s="19">
        <f t="shared" si="30"/>
        <v>832</v>
      </c>
      <c r="K157" s="25"/>
      <c r="L157" s="19">
        <f t="shared" ref="L157" si="31">SUM(L148:L156)</f>
        <v>197.48000000000002</v>
      </c>
    </row>
    <row r="158" spans="1:12" ht="15" thickBot="1">
      <c r="A158" s="29">
        <f>A140</f>
        <v>2</v>
      </c>
      <c r="B158" s="30">
        <f>B140</f>
        <v>2</v>
      </c>
      <c r="C158" s="56" t="s">
        <v>4</v>
      </c>
      <c r="D158" s="57"/>
      <c r="E158" s="31"/>
      <c r="F158" s="32">
        <f>F147+F157</f>
        <v>1655</v>
      </c>
      <c r="G158" s="32">
        <f t="shared" ref="G158:L158" si="32">G147+G157</f>
        <v>44</v>
      </c>
      <c r="H158" s="32">
        <f t="shared" si="32"/>
        <v>50</v>
      </c>
      <c r="I158" s="32">
        <f t="shared" si="32"/>
        <v>164.15</v>
      </c>
      <c r="J158" s="32">
        <f t="shared" si="32"/>
        <v>1374.4</v>
      </c>
      <c r="K158" s="32"/>
      <c r="L158" s="32">
        <f t="shared" si="32"/>
        <v>291.71000000000004</v>
      </c>
    </row>
    <row r="159" spans="1:12" ht="14.5">
      <c r="A159" s="20">
        <v>2</v>
      </c>
      <c r="B159" s="21">
        <v>3</v>
      </c>
      <c r="C159" s="22" t="s">
        <v>20</v>
      </c>
      <c r="D159" s="5" t="s">
        <v>21</v>
      </c>
      <c r="E159" s="51" t="s">
        <v>62</v>
      </c>
      <c r="F159" s="40">
        <v>250</v>
      </c>
      <c r="G159" s="40">
        <v>32</v>
      </c>
      <c r="H159" s="40">
        <v>33.6</v>
      </c>
      <c r="I159" s="40">
        <v>31.8</v>
      </c>
      <c r="J159" s="40">
        <v>366</v>
      </c>
      <c r="K159" s="41">
        <v>313</v>
      </c>
      <c r="L159" s="40">
        <v>145.88</v>
      </c>
    </row>
    <row r="160" spans="1:12" ht="14.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4.5">
      <c r="A161" s="23"/>
      <c r="B161" s="15"/>
      <c r="C161" s="11"/>
      <c r="D161" s="7" t="s">
        <v>22</v>
      </c>
      <c r="E161" s="52" t="s">
        <v>42</v>
      </c>
      <c r="F161" s="43">
        <v>200</v>
      </c>
      <c r="G161" s="43">
        <v>3.2</v>
      </c>
      <c r="H161" s="43">
        <v>2.7</v>
      </c>
      <c r="I161" s="43">
        <v>15.9</v>
      </c>
      <c r="J161" s="43">
        <v>79</v>
      </c>
      <c r="K161" s="44">
        <v>501</v>
      </c>
      <c r="L161" s="43">
        <v>19.48</v>
      </c>
    </row>
    <row r="162" spans="1:12" ht="14.5">
      <c r="A162" s="23"/>
      <c r="B162" s="15"/>
      <c r="C162" s="11"/>
      <c r="D162" s="7" t="s">
        <v>23</v>
      </c>
      <c r="E162" s="52" t="s">
        <v>49</v>
      </c>
      <c r="F162" s="43">
        <v>50</v>
      </c>
      <c r="G162" s="43">
        <v>3.05</v>
      </c>
      <c r="H162" s="43">
        <v>9.4499999999999993</v>
      </c>
      <c r="I162" s="43">
        <v>20.68</v>
      </c>
      <c r="J162" s="43">
        <v>178.8</v>
      </c>
      <c r="K162" s="44">
        <v>111</v>
      </c>
      <c r="L162" s="43">
        <v>20.86</v>
      </c>
    </row>
    <row r="163" spans="1:12" ht="14.5">
      <c r="A163" s="23"/>
      <c r="B163" s="15"/>
      <c r="C163" s="11"/>
      <c r="D163" s="7" t="s">
        <v>24</v>
      </c>
      <c r="E163" s="52"/>
      <c r="F163" s="43"/>
      <c r="G163" s="43"/>
      <c r="H163" s="43"/>
      <c r="I163" s="43"/>
      <c r="J163" s="43"/>
      <c r="K163" s="44"/>
      <c r="L163" s="43"/>
    </row>
    <row r="164" spans="1:12" ht="14.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4.5">
      <c r="A166" s="24"/>
      <c r="B166" s="17"/>
      <c r="C166" s="8"/>
      <c r="D166" s="18" t="s">
        <v>33</v>
      </c>
      <c r="E166" s="9"/>
      <c r="F166" s="19">
        <f>SUM(F159:F165)</f>
        <v>500</v>
      </c>
      <c r="G166" s="19">
        <f t="shared" ref="G166:J166" si="33">SUM(G159:G165)</f>
        <v>38.25</v>
      </c>
      <c r="H166" s="19">
        <f t="shared" si="33"/>
        <v>45.75</v>
      </c>
      <c r="I166" s="19">
        <f t="shared" si="33"/>
        <v>68.38</v>
      </c>
      <c r="J166" s="19">
        <f t="shared" si="33"/>
        <v>623.79999999999995</v>
      </c>
      <c r="K166" s="25"/>
      <c r="L166" s="19">
        <f t="shared" ref="L166" si="34">SUM(L159:L165)</f>
        <v>186.21999999999997</v>
      </c>
    </row>
    <row r="167" spans="1:12" ht="14.5">
      <c r="A167" s="26">
        <f>A159</f>
        <v>2</v>
      </c>
      <c r="B167" s="13">
        <f>B159</f>
        <v>3</v>
      </c>
      <c r="C167" s="10" t="s">
        <v>25</v>
      </c>
      <c r="D167" s="7" t="s">
        <v>26</v>
      </c>
      <c r="E167" s="42" t="s">
        <v>106</v>
      </c>
      <c r="F167" s="43">
        <v>60</v>
      </c>
      <c r="G167" s="43">
        <v>0.7</v>
      </c>
      <c r="H167" s="43">
        <v>6.4</v>
      </c>
      <c r="I167" s="43">
        <v>4.0999999999999996</v>
      </c>
      <c r="J167" s="43">
        <v>78</v>
      </c>
      <c r="K167" s="44">
        <v>76</v>
      </c>
      <c r="L167" s="43">
        <v>13.5</v>
      </c>
    </row>
    <row r="168" spans="1:12" ht="14.5">
      <c r="A168" s="23"/>
      <c r="B168" s="15"/>
      <c r="C168" s="11"/>
      <c r="D168" s="7" t="s">
        <v>27</v>
      </c>
      <c r="E168" s="42" t="s">
        <v>107</v>
      </c>
      <c r="F168" s="43">
        <v>245</v>
      </c>
      <c r="G168" s="43">
        <v>6.9</v>
      </c>
      <c r="H168" s="43">
        <v>6.2</v>
      </c>
      <c r="I168" s="43">
        <v>7.1</v>
      </c>
      <c r="J168" s="43">
        <v>111.3</v>
      </c>
      <c r="K168" s="44">
        <v>146</v>
      </c>
      <c r="L168" s="43">
        <v>35.96</v>
      </c>
    </row>
    <row r="169" spans="1:12" ht="14.5">
      <c r="A169" s="23"/>
      <c r="B169" s="15"/>
      <c r="C169" s="11"/>
      <c r="D169" s="7" t="s">
        <v>28</v>
      </c>
      <c r="E169" s="42" t="s">
        <v>108</v>
      </c>
      <c r="F169" s="43">
        <v>100</v>
      </c>
      <c r="G169" s="43">
        <v>12.2</v>
      </c>
      <c r="H169" s="43">
        <v>3.6</v>
      </c>
      <c r="I169" s="43">
        <v>6.2</v>
      </c>
      <c r="J169" s="43">
        <v>106</v>
      </c>
      <c r="K169" s="44">
        <v>346</v>
      </c>
      <c r="L169" s="43">
        <v>84.95</v>
      </c>
    </row>
    <row r="170" spans="1:12" ht="14.5">
      <c r="A170" s="23"/>
      <c r="B170" s="15"/>
      <c r="C170" s="11"/>
      <c r="D170" s="7" t="s">
        <v>29</v>
      </c>
      <c r="E170" s="42" t="s">
        <v>109</v>
      </c>
      <c r="F170" s="43">
        <v>150</v>
      </c>
      <c r="G170" s="43">
        <v>3.6</v>
      </c>
      <c r="H170" s="43">
        <v>5.3</v>
      </c>
      <c r="I170" s="43">
        <v>37.6</v>
      </c>
      <c r="J170" s="43">
        <v>215</v>
      </c>
      <c r="K170" s="44">
        <v>415</v>
      </c>
      <c r="L170" s="43">
        <v>13.29</v>
      </c>
    </row>
    <row r="171" spans="1:12" ht="14.5">
      <c r="A171" s="23"/>
      <c r="B171" s="15"/>
      <c r="C171" s="11"/>
      <c r="D171" s="7" t="s">
        <v>30</v>
      </c>
      <c r="E171" s="42" t="s">
        <v>80</v>
      </c>
      <c r="F171" s="43">
        <v>200</v>
      </c>
      <c r="G171" s="43">
        <v>0.5</v>
      </c>
      <c r="H171" s="43">
        <v>0</v>
      </c>
      <c r="I171" s="43">
        <v>27</v>
      </c>
      <c r="J171" s="43">
        <v>110</v>
      </c>
      <c r="K171" s="44">
        <v>508</v>
      </c>
      <c r="L171" s="43">
        <v>6.95</v>
      </c>
    </row>
    <row r="172" spans="1:12" ht="14.5">
      <c r="A172" s="23"/>
      <c r="B172" s="15"/>
      <c r="C172" s="11"/>
      <c r="D172" s="7" t="s">
        <v>31</v>
      </c>
      <c r="E172" s="42" t="s">
        <v>74</v>
      </c>
      <c r="F172" s="43">
        <v>40</v>
      </c>
      <c r="G172" s="43">
        <v>3</v>
      </c>
      <c r="H172" s="43">
        <v>0.32</v>
      </c>
      <c r="I172" s="43">
        <v>19.7</v>
      </c>
      <c r="J172" s="43">
        <v>94</v>
      </c>
      <c r="K172" s="44">
        <v>108</v>
      </c>
      <c r="L172" s="43">
        <v>3.04</v>
      </c>
    </row>
    <row r="173" spans="1:12" ht="14.5">
      <c r="A173" s="23"/>
      <c r="B173" s="15"/>
      <c r="C173" s="11"/>
      <c r="D173" s="7" t="s">
        <v>32</v>
      </c>
      <c r="E173" s="42" t="s">
        <v>75</v>
      </c>
      <c r="F173" s="43">
        <v>45</v>
      </c>
      <c r="G173" s="43">
        <v>2.9</v>
      </c>
      <c r="H173" s="43">
        <v>0.5</v>
      </c>
      <c r="I173" s="43">
        <v>15</v>
      </c>
      <c r="J173" s="43">
        <v>78.3</v>
      </c>
      <c r="K173" s="44">
        <v>109</v>
      </c>
      <c r="L173" s="43">
        <v>6.75</v>
      </c>
    </row>
    <row r="174" spans="1:12" ht="14.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5">
      <c r="A176" s="24"/>
      <c r="B176" s="17"/>
      <c r="C176" s="8"/>
      <c r="D176" s="18" t="s">
        <v>33</v>
      </c>
      <c r="E176" s="9"/>
      <c r="F176" s="19">
        <f>SUM(F167:F175)</f>
        <v>840</v>
      </c>
      <c r="G176" s="19">
        <f t="shared" ref="G176:J176" si="35">SUM(G167:G175)</f>
        <v>29.8</v>
      </c>
      <c r="H176" s="19">
        <f t="shared" si="35"/>
        <v>22.320000000000004</v>
      </c>
      <c r="I176" s="19">
        <f t="shared" si="35"/>
        <v>116.7</v>
      </c>
      <c r="J176" s="19">
        <f t="shared" si="35"/>
        <v>792.59999999999991</v>
      </c>
      <c r="K176" s="25"/>
      <c r="L176" s="19">
        <f t="shared" ref="L176" si="36">SUM(L167:L175)</f>
        <v>164.43999999999997</v>
      </c>
    </row>
    <row r="177" spans="1:12" ht="15" thickBot="1">
      <c r="A177" s="29">
        <f>A159</f>
        <v>2</v>
      </c>
      <c r="B177" s="30">
        <f>B159</f>
        <v>3</v>
      </c>
      <c r="C177" s="56" t="s">
        <v>4</v>
      </c>
      <c r="D177" s="57"/>
      <c r="E177" s="31"/>
      <c r="F177" s="32">
        <f>F166+F176</f>
        <v>1340</v>
      </c>
      <c r="G177" s="32">
        <f t="shared" ref="G177:L177" si="37">G166+G176</f>
        <v>68.05</v>
      </c>
      <c r="H177" s="32">
        <f t="shared" si="37"/>
        <v>68.070000000000007</v>
      </c>
      <c r="I177" s="32">
        <f t="shared" si="37"/>
        <v>185.07999999999998</v>
      </c>
      <c r="J177" s="32">
        <f t="shared" si="37"/>
        <v>1416.3999999999999</v>
      </c>
      <c r="K177" s="32"/>
      <c r="L177" s="32">
        <f t="shared" si="37"/>
        <v>350.65999999999997</v>
      </c>
    </row>
    <row r="178" spans="1:12" ht="15" thickBot="1">
      <c r="A178" s="20">
        <v>2</v>
      </c>
      <c r="B178" s="21">
        <v>4</v>
      </c>
      <c r="C178" s="22" t="s">
        <v>20</v>
      </c>
      <c r="D178" s="5" t="s">
        <v>21</v>
      </c>
      <c r="E178" s="51" t="s">
        <v>44</v>
      </c>
      <c r="F178" s="40">
        <v>150</v>
      </c>
      <c r="G178" s="40">
        <v>4.3</v>
      </c>
      <c r="H178" s="40">
        <v>7</v>
      </c>
      <c r="I178" s="40">
        <v>26.8</v>
      </c>
      <c r="J178" s="40">
        <v>213</v>
      </c>
      <c r="K178" s="41">
        <v>267</v>
      </c>
      <c r="L178" s="40">
        <v>21.92</v>
      </c>
    </row>
    <row r="179" spans="1:12" ht="14.5">
      <c r="A179" s="23"/>
      <c r="B179" s="15"/>
      <c r="C179" s="11"/>
      <c r="D179" s="5" t="s">
        <v>21</v>
      </c>
      <c r="E179" s="52" t="s">
        <v>52</v>
      </c>
      <c r="F179" s="43">
        <v>50</v>
      </c>
      <c r="G179" s="43">
        <v>4.2</v>
      </c>
      <c r="H179" s="43">
        <v>6.6</v>
      </c>
      <c r="I179" s="43">
        <v>1.1000000000000001</v>
      </c>
      <c r="J179" s="43">
        <v>80.7</v>
      </c>
      <c r="K179" s="44">
        <v>301</v>
      </c>
      <c r="L179" s="43">
        <v>5.42</v>
      </c>
    </row>
    <row r="180" spans="1:12" ht="14.5">
      <c r="A180" s="23"/>
      <c r="B180" s="15"/>
      <c r="C180" s="11"/>
      <c r="D180" s="7" t="s">
        <v>22</v>
      </c>
      <c r="E180" s="52" t="s">
        <v>53</v>
      </c>
      <c r="F180" s="43">
        <v>200</v>
      </c>
      <c r="G180" s="43">
        <v>3.6</v>
      </c>
      <c r="H180" s="43">
        <v>3.3</v>
      </c>
      <c r="I180" s="43">
        <v>25</v>
      </c>
      <c r="J180" s="43">
        <v>144</v>
      </c>
      <c r="K180" s="44">
        <v>496</v>
      </c>
      <c r="L180" s="43">
        <v>20.49</v>
      </c>
    </row>
    <row r="181" spans="1:12" ht="14.5">
      <c r="A181" s="23"/>
      <c r="B181" s="15"/>
      <c r="C181" s="11"/>
      <c r="D181" s="7" t="s">
        <v>23</v>
      </c>
      <c r="E181" s="52" t="s">
        <v>43</v>
      </c>
      <c r="F181" s="43">
        <v>40</v>
      </c>
      <c r="G181" s="43">
        <v>3</v>
      </c>
      <c r="H181" s="43">
        <v>1.2</v>
      </c>
      <c r="I181" s="43">
        <v>20.6</v>
      </c>
      <c r="J181" s="43">
        <v>104</v>
      </c>
      <c r="K181" s="44">
        <v>111</v>
      </c>
      <c r="L181" s="43">
        <v>9.8000000000000007</v>
      </c>
    </row>
    <row r="182" spans="1:12" ht="14.5">
      <c r="A182" s="23"/>
      <c r="B182" s="15"/>
      <c r="C182" s="11"/>
      <c r="D182" s="7" t="s">
        <v>24</v>
      </c>
      <c r="E182" s="52"/>
      <c r="F182" s="43"/>
      <c r="G182" s="43"/>
      <c r="H182" s="43"/>
      <c r="I182" s="43"/>
      <c r="J182" s="43"/>
      <c r="K182" s="44"/>
      <c r="L182" s="43"/>
    </row>
    <row r="183" spans="1:12" ht="14.5">
      <c r="A183" s="23"/>
      <c r="B183" s="15"/>
      <c r="C183" s="11"/>
      <c r="D183" s="6" t="s">
        <v>30</v>
      </c>
      <c r="E183" s="42" t="s">
        <v>48</v>
      </c>
      <c r="F183" s="43">
        <v>200</v>
      </c>
      <c r="G183" s="43">
        <v>5.8</v>
      </c>
      <c r="H183" s="43">
        <v>5</v>
      </c>
      <c r="I183" s="43">
        <v>8</v>
      </c>
      <c r="J183" s="43">
        <v>100</v>
      </c>
      <c r="K183" s="44">
        <v>516</v>
      </c>
      <c r="L183" s="43">
        <v>41.2</v>
      </c>
    </row>
    <row r="184" spans="1:12" ht="14.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4.5">
      <c r="A185" s="24"/>
      <c r="B185" s="17"/>
      <c r="C185" s="8"/>
      <c r="D185" s="18" t="s">
        <v>33</v>
      </c>
      <c r="E185" s="9"/>
      <c r="F185" s="19">
        <f>SUM(F178:F184)</f>
        <v>640</v>
      </c>
      <c r="G185" s="19">
        <f t="shared" ref="G185:J185" si="38">SUM(G178:G184)</f>
        <v>20.9</v>
      </c>
      <c r="H185" s="19">
        <f t="shared" si="38"/>
        <v>23.099999999999998</v>
      </c>
      <c r="I185" s="19">
        <f t="shared" si="38"/>
        <v>81.5</v>
      </c>
      <c r="J185" s="19">
        <f t="shared" si="38"/>
        <v>641.70000000000005</v>
      </c>
      <c r="K185" s="25"/>
      <c r="L185" s="19">
        <f t="shared" ref="L185" si="39">SUM(L178:L184)</f>
        <v>98.83</v>
      </c>
    </row>
    <row r="186" spans="1:12" ht="14.5">
      <c r="A186" s="26">
        <f>A178</f>
        <v>2</v>
      </c>
      <c r="B186" s="13">
        <f>B178</f>
        <v>4</v>
      </c>
      <c r="C186" s="10" t="s">
        <v>25</v>
      </c>
      <c r="D186" s="7" t="s">
        <v>26</v>
      </c>
      <c r="E186" s="42" t="s">
        <v>110</v>
      </c>
      <c r="F186" s="43">
        <v>60</v>
      </c>
      <c r="G186" s="43">
        <v>0.7</v>
      </c>
      <c r="H186" s="43">
        <v>6.2</v>
      </c>
      <c r="I186" s="43">
        <v>3.9</v>
      </c>
      <c r="J186" s="43">
        <v>80.400000000000006</v>
      </c>
      <c r="K186" s="44">
        <v>53</v>
      </c>
      <c r="L186" s="43">
        <v>11.87</v>
      </c>
    </row>
    <row r="187" spans="1:12" ht="14.5">
      <c r="A187" s="23"/>
      <c r="B187" s="15"/>
      <c r="C187" s="11"/>
      <c r="D187" s="7" t="s">
        <v>27</v>
      </c>
      <c r="E187" s="42" t="s">
        <v>111</v>
      </c>
      <c r="F187" s="43">
        <v>205</v>
      </c>
      <c r="G187" s="43">
        <v>1.4</v>
      </c>
      <c r="H187" s="43">
        <v>4</v>
      </c>
      <c r="I187" s="43">
        <v>6.2</v>
      </c>
      <c r="J187" s="43">
        <v>66.400000000000006</v>
      </c>
      <c r="K187" s="44">
        <v>142</v>
      </c>
      <c r="L187" s="43">
        <v>12.44</v>
      </c>
    </row>
    <row r="188" spans="1:12" ht="14.5">
      <c r="A188" s="23"/>
      <c r="B188" s="15"/>
      <c r="C188" s="11"/>
      <c r="D188" s="7" t="s">
        <v>28</v>
      </c>
      <c r="E188" s="42" t="s">
        <v>112</v>
      </c>
      <c r="F188" s="43">
        <v>240</v>
      </c>
      <c r="G188" s="43">
        <v>28.3</v>
      </c>
      <c r="H188" s="43">
        <v>25.3</v>
      </c>
      <c r="I188" s="43">
        <v>18.100000000000001</v>
      </c>
      <c r="J188" s="43">
        <v>413</v>
      </c>
      <c r="K188" s="44">
        <v>396</v>
      </c>
      <c r="L188" s="43">
        <v>179.01</v>
      </c>
    </row>
    <row r="189" spans="1:12" ht="14.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>
      <c r="A190" s="23"/>
      <c r="B190" s="15"/>
      <c r="C190" s="11"/>
      <c r="D190" s="7" t="s">
        <v>30</v>
      </c>
      <c r="E190" s="42" t="s">
        <v>73</v>
      </c>
      <c r="F190" s="43">
        <v>200</v>
      </c>
      <c r="G190" s="43">
        <v>1</v>
      </c>
      <c r="H190" s="43">
        <v>0</v>
      </c>
      <c r="I190" s="43">
        <v>0</v>
      </c>
      <c r="J190" s="43">
        <v>110</v>
      </c>
      <c r="K190" s="44">
        <v>507</v>
      </c>
      <c r="L190" s="43">
        <v>13.3</v>
      </c>
    </row>
    <row r="191" spans="1:12" ht="14.5">
      <c r="A191" s="23"/>
      <c r="B191" s="15"/>
      <c r="C191" s="11"/>
      <c r="D191" s="7" t="s">
        <v>31</v>
      </c>
      <c r="E191" s="42" t="s">
        <v>74</v>
      </c>
      <c r="F191" s="43">
        <v>40</v>
      </c>
      <c r="G191" s="43">
        <v>3</v>
      </c>
      <c r="H191" s="43">
        <v>0.32</v>
      </c>
      <c r="I191" s="43">
        <v>19.7</v>
      </c>
      <c r="J191" s="43">
        <v>94</v>
      </c>
      <c r="K191" s="44">
        <v>108</v>
      </c>
      <c r="L191" s="43">
        <v>3.04</v>
      </c>
    </row>
    <row r="192" spans="1:12" ht="14.5">
      <c r="A192" s="23"/>
      <c r="B192" s="15"/>
      <c r="C192" s="11"/>
      <c r="D192" s="7" t="s">
        <v>32</v>
      </c>
      <c r="E192" s="42" t="s">
        <v>75</v>
      </c>
      <c r="F192" s="43">
        <v>45</v>
      </c>
      <c r="G192" s="43">
        <v>2.9</v>
      </c>
      <c r="H192" s="43">
        <v>0.5</v>
      </c>
      <c r="I192" s="43">
        <v>15</v>
      </c>
      <c r="J192" s="43">
        <v>78.3</v>
      </c>
      <c r="K192" s="44">
        <v>109</v>
      </c>
      <c r="L192" s="43">
        <v>6.75</v>
      </c>
    </row>
    <row r="193" spans="1:12" ht="14.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5">
      <c r="A195" s="24"/>
      <c r="B195" s="17"/>
      <c r="C195" s="8"/>
      <c r="D195" s="18" t="s">
        <v>33</v>
      </c>
      <c r="E195" s="9"/>
      <c r="F195" s="19">
        <f>SUM(F186:F194)</f>
        <v>790</v>
      </c>
      <c r="G195" s="19">
        <f t="shared" ref="G195:J195" si="40">SUM(G186:G194)</f>
        <v>37.299999999999997</v>
      </c>
      <c r="H195" s="19">
        <f t="shared" si="40"/>
        <v>36.32</v>
      </c>
      <c r="I195" s="19">
        <f t="shared" si="40"/>
        <v>62.900000000000006</v>
      </c>
      <c r="J195" s="19">
        <f t="shared" si="40"/>
        <v>842.09999999999991</v>
      </c>
      <c r="K195" s="25"/>
      <c r="L195" s="19">
        <f t="shared" ref="L195" si="41">SUM(L186:L194)</f>
        <v>226.41</v>
      </c>
    </row>
    <row r="196" spans="1:12" ht="15" thickBot="1">
      <c r="A196" s="29">
        <f>A178</f>
        <v>2</v>
      </c>
      <c r="B196" s="30">
        <f>B178</f>
        <v>4</v>
      </c>
      <c r="C196" s="56" t="s">
        <v>4</v>
      </c>
      <c r="D196" s="57"/>
      <c r="E196" s="31"/>
      <c r="F196" s="32">
        <f>F185+F195</f>
        <v>1430</v>
      </c>
      <c r="G196" s="32">
        <f t="shared" ref="G196:J196" si="42">G185+G195</f>
        <v>58.199999999999996</v>
      </c>
      <c r="H196" s="32">
        <f t="shared" si="42"/>
        <v>59.42</v>
      </c>
      <c r="I196" s="32">
        <f t="shared" si="42"/>
        <v>144.4</v>
      </c>
      <c r="J196" s="32">
        <f t="shared" si="42"/>
        <v>1483.8</v>
      </c>
      <c r="K196" s="32"/>
      <c r="L196" s="32">
        <f t="shared" ref="L196" si="43">L185+L195</f>
        <v>325.24</v>
      </c>
    </row>
    <row r="197" spans="1:12" ht="14.5">
      <c r="A197" s="20">
        <v>2</v>
      </c>
      <c r="B197" s="21">
        <v>5</v>
      </c>
      <c r="C197" s="22" t="s">
        <v>20</v>
      </c>
      <c r="D197" s="5" t="s">
        <v>21</v>
      </c>
      <c r="E197" s="51" t="s">
        <v>41</v>
      </c>
      <c r="F197" s="40">
        <v>150</v>
      </c>
      <c r="G197" s="40">
        <v>11.3</v>
      </c>
      <c r="H197" s="40">
        <v>11.2</v>
      </c>
      <c r="I197" s="40">
        <v>29.6</v>
      </c>
      <c r="J197" s="40">
        <v>264</v>
      </c>
      <c r="K197" s="41">
        <v>370</v>
      </c>
      <c r="L197" s="40">
        <v>102.23</v>
      </c>
    </row>
    <row r="198" spans="1:12" ht="14.5">
      <c r="A198" s="23"/>
      <c r="B198" s="15"/>
      <c r="C198" s="11"/>
      <c r="D198" s="6" t="s">
        <v>26</v>
      </c>
      <c r="E198" s="52" t="s">
        <v>59</v>
      </c>
      <c r="F198" s="43">
        <v>60</v>
      </c>
      <c r="G198" s="43">
        <v>0.4</v>
      </c>
      <c r="H198" s="43">
        <v>0.05</v>
      </c>
      <c r="I198" s="43">
        <v>1.2</v>
      </c>
      <c r="J198" s="43">
        <v>7</v>
      </c>
      <c r="K198" s="44">
        <v>106</v>
      </c>
      <c r="L198" s="43">
        <v>12.29</v>
      </c>
    </row>
    <row r="199" spans="1:12" ht="14.5">
      <c r="A199" s="23"/>
      <c r="B199" s="15"/>
      <c r="C199" s="11"/>
      <c r="D199" s="7" t="s">
        <v>22</v>
      </c>
      <c r="E199" s="52" t="s">
        <v>42</v>
      </c>
      <c r="F199" s="43">
        <v>200</v>
      </c>
      <c r="G199" s="43">
        <v>3.2</v>
      </c>
      <c r="H199" s="43">
        <v>2.7</v>
      </c>
      <c r="I199" s="43">
        <v>15.9</v>
      </c>
      <c r="J199" s="43">
        <v>79</v>
      </c>
      <c r="K199" s="44">
        <v>501</v>
      </c>
      <c r="L199" s="43">
        <v>19.48</v>
      </c>
    </row>
    <row r="200" spans="1:12" ht="14.5">
      <c r="A200" s="23"/>
      <c r="B200" s="15"/>
      <c r="C200" s="11"/>
      <c r="D200" s="7" t="s">
        <v>23</v>
      </c>
      <c r="E200" s="52" t="s">
        <v>47</v>
      </c>
      <c r="F200" s="43">
        <v>50</v>
      </c>
      <c r="G200" s="43">
        <v>4.9800000000000004</v>
      </c>
      <c r="H200" s="43">
        <v>3.18</v>
      </c>
      <c r="I200" s="43">
        <v>20.75</v>
      </c>
      <c r="J200" s="43">
        <v>130.4</v>
      </c>
      <c r="K200" s="44">
        <v>111</v>
      </c>
      <c r="L200" s="43">
        <v>16.98</v>
      </c>
    </row>
    <row r="201" spans="1:12" ht="14.5">
      <c r="A201" s="23"/>
      <c r="B201" s="15"/>
      <c r="C201" s="11"/>
      <c r="D201" s="7" t="s">
        <v>24</v>
      </c>
      <c r="E201" s="52" t="s">
        <v>64</v>
      </c>
      <c r="F201" s="43">
        <v>150</v>
      </c>
      <c r="G201" s="43">
        <v>0.6</v>
      </c>
      <c r="H201" s="43">
        <v>0.6</v>
      </c>
      <c r="I201" s="43">
        <v>14.7</v>
      </c>
      <c r="J201" s="43">
        <v>70.5</v>
      </c>
      <c r="K201" s="44">
        <v>112</v>
      </c>
      <c r="L201" s="43">
        <v>39</v>
      </c>
    </row>
    <row r="202" spans="1:12" ht="14.5">
      <c r="A202" s="23"/>
      <c r="B202" s="15"/>
      <c r="C202" s="11"/>
      <c r="D202" s="6"/>
      <c r="E202" s="52"/>
      <c r="F202" s="43"/>
      <c r="G202" s="43"/>
      <c r="H202" s="43"/>
      <c r="I202" s="43"/>
      <c r="J202" s="43"/>
      <c r="K202" s="44"/>
      <c r="L202" s="43"/>
    </row>
    <row r="203" spans="1:12" ht="14.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4.5">
      <c r="A204" s="24"/>
      <c r="B204" s="17"/>
      <c r="C204" s="8"/>
      <c r="D204" s="18" t="s">
        <v>33</v>
      </c>
      <c r="E204" s="9"/>
      <c r="F204" s="19">
        <f>SUM(F197:F203)</f>
        <v>610</v>
      </c>
      <c r="G204" s="19">
        <f t="shared" ref="G204:J204" si="44">SUM(G197:G203)</f>
        <v>20.480000000000004</v>
      </c>
      <c r="H204" s="19">
        <f t="shared" si="44"/>
        <v>17.73</v>
      </c>
      <c r="I204" s="19">
        <f t="shared" si="44"/>
        <v>82.15</v>
      </c>
      <c r="J204" s="19">
        <f t="shared" si="44"/>
        <v>550.9</v>
      </c>
      <c r="K204" s="25"/>
      <c r="L204" s="19">
        <f t="shared" ref="L204" si="45">SUM(L197:L203)</f>
        <v>189.98</v>
      </c>
    </row>
    <row r="205" spans="1:12" ht="25">
      <c r="A205" s="26">
        <f>A197</f>
        <v>2</v>
      </c>
      <c r="B205" s="13">
        <f>B197</f>
        <v>5</v>
      </c>
      <c r="C205" s="10" t="s">
        <v>25</v>
      </c>
      <c r="D205" s="7" t="s">
        <v>26</v>
      </c>
      <c r="E205" s="42" t="s">
        <v>118</v>
      </c>
      <c r="F205" s="43">
        <v>60</v>
      </c>
      <c r="G205" s="43">
        <v>1.1000000000000001</v>
      </c>
      <c r="H205" s="43">
        <v>3.7</v>
      </c>
      <c r="I205" s="43">
        <v>5.3</v>
      </c>
      <c r="J205" s="43">
        <v>59.4</v>
      </c>
      <c r="K205" s="44">
        <v>75</v>
      </c>
      <c r="L205" s="43">
        <v>18.47</v>
      </c>
    </row>
    <row r="206" spans="1:12" ht="14.5">
      <c r="A206" s="23"/>
      <c r="B206" s="15"/>
      <c r="C206" s="11"/>
      <c r="D206" s="7" t="s">
        <v>27</v>
      </c>
      <c r="E206" s="42" t="s">
        <v>113</v>
      </c>
      <c r="F206" s="43">
        <v>225</v>
      </c>
      <c r="G206" s="43">
        <v>7.8</v>
      </c>
      <c r="H206" s="43">
        <v>8.1999999999999993</v>
      </c>
      <c r="I206" s="43">
        <v>13.2</v>
      </c>
      <c r="J206" s="43">
        <v>157.30000000000001</v>
      </c>
      <c r="K206" s="44">
        <v>157</v>
      </c>
      <c r="L206" s="43">
        <v>17.46</v>
      </c>
    </row>
    <row r="207" spans="1:12" ht="14.5">
      <c r="A207" s="23"/>
      <c r="B207" s="15"/>
      <c r="C207" s="11"/>
      <c r="D207" s="7" t="s">
        <v>28</v>
      </c>
      <c r="E207" s="42" t="s">
        <v>114</v>
      </c>
      <c r="F207" s="43">
        <v>110</v>
      </c>
      <c r="G207" s="43">
        <v>16.5</v>
      </c>
      <c r="H207" s="43">
        <v>12.7</v>
      </c>
      <c r="I207" s="43">
        <v>3.9</v>
      </c>
      <c r="J207" s="43">
        <v>187.7</v>
      </c>
      <c r="K207" s="44">
        <v>222</v>
      </c>
      <c r="L207" s="43">
        <v>71.569999999999993</v>
      </c>
    </row>
    <row r="208" spans="1:12" ht="14.5">
      <c r="A208" s="23"/>
      <c r="B208" s="15"/>
      <c r="C208" s="11"/>
      <c r="D208" s="7" t="s">
        <v>29</v>
      </c>
      <c r="E208" s="42" t="s">
        <v>105</v>
      </c>
      <c r="F208" s="43">
        <v>150</v>
      </c>
      <c r="G208" s="43">
        <v>3.1</v>
      </c>
      <c r="H208" s="43">
        <v>6</v>
      </c>
      <c r="I208" s="43">
        <v>23.2</v>
      </c>
      <c r="J208" s="43">
        <v>138</v>
      </c>
      <c r="K208" s="44">
        <v>429</v>
      </c>
      <c r="L208" s="43">
        <v>24.69</v>
      </c>
    </row>
    <row r="209" spans="1:12" ht="14.5">
      <c r="A209" s="23"/>
      <c r="B209" s="15"/>
      <c r="C209" s="11"/>
      <c r="D209" s="7" t="s">
        <v>30</v>
      </c>
      <c r="E209" s="42" t="s">
        <v>102</v>
      </c>
      <c r="F209" s="43">
        <v>200</v>
      </c>
      <c r="G209" s="43">
        <v>0.3</v>
      </c>
      <c r="H209" s="43">
        <v>0</v>
      </c>
      <c r="I209" s="43">
        <v>20.100000000000001</v>
      </c>
      <c r="J209" s="43">
        <v>81</v>
      </c>
      <c r="K209" s="44">
        <v>512</v>
      </c>
      <c r="L209" s="43">
        <v>25.89</v>
      </c>
    </row>
    <row r="210" spans="1:12" ht="14.5">
      <c r="A210" s="23"/>
      <c r="B210" s="15"/>
      <c r="C210" s="11"/>
      <c r="D210" s="7" t="s">
        <v>31</v>
      </c>
      <c r="E210" s="42" t="s">
        <v>74</v>
      </c>
      <c r="F210" s="43">
        <v>40</v>
      </c>
      <c r="G210" s="43">
        <v>3</v>
      </c>
      <c r="H210" s="43">
        <v>0.32</v>
      </c>
      <c r="I210" s="43">
        <v>19.7</v>
      </c>
      <c r="J210" s="43">
        <v>94</v>
      </c>
      <c r="K210" s="44">
        <v>108</v>
      </c>
      <c r="L210" s="43">
        <v>3.04</v>
      </c>
    </row>
    <row r="211" spans="1:12" ht="14.5">
      <c r="A211" s="23"/>
      <c r="B211" s="15"/>
      <c r="C211" s="11"/>
      <c r="D211" s="7" t="s">
        <v>32</v>
      </c>
      <c r="E211" s="42" t="s">
        <v>75</v>
      </c>
      <c r="F211" s="43">
        <v>45</v>
      </c>
      <c r="G211" s="43">
        <v>2.9</v>
      </c>
      <c r="H211" s="43">
        <v>0.5</v>
      </c>
      <c r="I211" s="43">
        <v>15</v>
      </c>
      <c r="J211" s="43">
        <v>78.3</v>
      </c>
      <c r="K211" s="44">
        <v>109</v>
      </c>
      <c r="L211" s="43">
        <v>6.75</v>
      </c>
    </row>
    <row r="212" spans="1:12" ht="14.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5">
      <c r="A214" s="24"/>
      <c r="B214" s="17"/>
      <c r="C214" s="8"/>
      <c r="D214" s="18" t="s">
        <v>33</v>
      </c>
      <c r="E214" s="9"/>
      <c r="F214" s="19">
        <f>SUM(F205:F213)</f>
        <v>830</v>
      </c>
      <c r="G214" s="19">
        <f t="shared" ref="G214:J214" si="46">SUM(G205:G213)</f>
        <v>34.700000000000003</v>
      </c>
      <c r="H214" s="19">
        <f t="shared" si="46"/>
        <v>31.419999999999998</v>
      </c>
      <c r="I214" s="19">
        <f t="shared" si="46"/>
        <v>100.39999999999999</v>
      </c>
      <c r="J214" s="19">
        <f t="shared" si="46"/>
        <v>795.69999999999993</v>
      </c>
      <c r="K214" s="25"/>
      <c r="L214" s="19">
        <f t="shared" ref="L214" si="47">SUM(L205:L213)</f>
        <v>167.86999999999998</v>
      </c>
    </row>
    <row r="215" spans="1:12" ht="15" thickBot="1">
      <c r="A215" s="29">
        <f>A197</f>
        <v>2</v>
      </c>
      <c r="B215" s="30">
        <f>B197</f>
        <v>5</v>
      </c>
      <c r="C215" s="56" t="s">
        <v>4</v>
      </c>
      <c r="D215" s="57"/>
      <c r="E215" s="31"/>
      <c r="F215" s="32">
        <f>F204+F214</f>
        <v>1440</v>
      </c>
      <c r="G215" s="32">
        <f t="shared" ref="G215:J215" si="48">G204+G214</f>
        <v>55.180000000000007</v>
      </c>
      <c r="H215" s="32">
        <f t="shared" si="48"/>
        <v>49.15</v>
      </c>
      <c r="I215" s="32">
        <f t="shared" si="48"/>
        <v>182.55</v>
      </c>
      <c r="J215" s="32">
        <f t="shared" si="48"/>
        <v>1346.6</v>
      </c>
      <c r="K215" s="32"/>
      <c r="L215" s="32">
        <f t="shared" ref="L215" si="49">L204+L214</f>
        <v>357.84999999999997</v>
      </c>
    </row>
    <row r="216" spans="1:12" ht="14.5">
      <c r="A216" s="20">
        <v>2</v>
      </c>
      <c r="B216" s="21">
        <v>6</v>
      </c>
      <c r="C216" s="22" t="s">
        <v>20</v>
      </c>
      <c r="D216" s="5" t="s">
        <v>21</v>
      </c>
      <c r="E216" s="51" t="s">
        <v>68</v>
      </c>
      <c r="F216" s="40">
        <v>200</v>
      </c>
      <c r="G216" s="40">
        <v>3.9</v>
      </c>
      <c r="H216" s="40">
        <v>8.6999999999999993</v>
      </c>
      <c r="I216" s="40">
        <v>18.7</v>
      </c>
      <c r="J216" s="40">
        <v>169</v>
      </c>
      <c r="K216" s="41">
        <v>260</v>
      </c>
      <c r="L216" s="40">
        <v>25.45</v>
      </c>
    </row>
    <row r="217" spans="1:12" ht="14.5">
      <c r="A217" s="23"/>
      <c r="B217" s="15"/>
      <c r="C217" s="11"/>
      <c r="D217" s="6"/>
      <c r="E217" s="52" t="s">
        <v>45</v>
      </c>
      <c r="F217" s="43">
        <v>40</v>
      </c>
      <c r="G217" s="43">
        <v>5.0999999999999996</v>
      </c>
      <c r="H217" s="43">
        <v>4.5999999999999996</v>
      </c>
      <c r="I217" s="43">
        <v>0.3</v>
      </c>
      <c r="J217" s="43">
        <v>63</v>
      </c>
      <c r="K217" s="44">
        <v>300</v>
      </c>
      <c r="L217" s="43">
        <v>8</v>
      </c>
    </row>
    <row r="218" spans="1:12" ht="14.5">
      <c r="A218" s="23"/>
      <c r="B218" s="15"/>
      <c r="C218" s="11"/>
      <c r="D218" s="7" t="s">
        <v>22</v>
      </c>
      <c r="E218" s="52" t="s">
        <v>46</v>
      </c>
      <c r="F218" s="43">
        <v>200</v>
      </c>
      <c r="G218" s="43">
        <v>1.5</v>
      </c>
      <c r="H218" s="43">
        <v>1.3</v>
      </c>
      <c r="I218" s="43">
        <v>15.9</v>
      </c>
      <c r="J218" s="43">
        <v>81</v>
      </c>
      <c r="K218" s="44">
        <v>795</v>
      </c>
      <c r="L218" s="43">
        <v>9.8800000000000008</v>
      </c>
    </row>
    <row r="219" spans="1:12" ht="14.5">
      <c r="A219" s="23"/>
      <c r="B219" s="15"/>
      <c r="C219" s="11"/>
      <c r="D219" s="7" t="s">
        <v>23</v>
      </c>
      <c r="E219" s="52" t="s">
        <v>69</v>
      </c>
      <c r="F219" s="43">
        <v>70</v>
      </c>
      <c r="G219" s="43">
        <v>5.83</v>
      </c>
      <c r="H219" s="43">
        <v>11.73</v>
      </c>
      <c r="I219" s="43">
        <v>25.93</v>
      </c>
      <c r="J219" s="43">
        <v>232.2</v>
      </c>
      <c r="K219" s="44">
        <v>111</v>
      </c>
      <c r="L219" s="43">
        <v>30.49</v>
      </c>
    </row>
    <row r="220" spans="1:12" ht="14.5">
      <c r="A220" s="23"/>
      <c r="B220" s="15"/>
      <c r="C220" s="11"/>
      <c r="D220" s="7" t="s">
        <v>24</v>
      </c>
      <c r="E220" s="52" t="s">
        <v>64</v>
      </c>
      <c r="F220" s="43">
        <v>150</v>
      </c>
      <c r="G220" s="43">
        <v>0.6</v>
      </c>
      <c r="H220" s="43">
        <v>0.6</v>
      </c>
      <c r="I220" s="43">
        <v>14.7</v>
      </c>
      <c r="J220" s="43">
        <v>70.5</v>
      </c>
      <c r="K220" s="44">
        <v>112</v>
      </c>
      <c r="L220" s="43">
        <v>39</v>
      </c>
    </row>
    <row r="221" spans="1:12" ht="14.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4.5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5.75" customHeight="1">
      <c r="A223" s="24"/>
      <c r="B223" s="17"/>
      <c r="C223" s="8"/>
      <c r="D223" s="18" t="s">
        <v>33</v>
      </c>
      <c r="E223" s="9"/>
      <c r="F223" s="19">
        <f>SUM(F216:F222)</f>
        <v>660</v>
      </c>
      <c r="G223" s="19">
        <f t="shared" ref="G223:J223" si="50">SUM(G216:G222)</f>
        <v>16.93</v>
      </c>
      <c r="H223" s="19">
        <f t="shared" si="50"/>
        <v>26.93</v>
      </c>
      <c r="I223" s="19">
        <f t="shared" si="50"/>
        <v>75.53</v>
      </c>
      <c r="J223" s="19">
        <f t="shared" si="50"/>
        <v>615.70000000000005</v>
      </c>
      <c r="K223" s="25"/>
      <c r="L223" s="19">
        <f t="shared" ref="L223" si="51">SUM(L216:L222)</f>
        <v>112.82000000000001</v>
      </c>
    </row>
    <row r="224" spans="1:12" ht="14.5">
      <c r="A224" s="26">
        <f>A216</f>
        <v>2</v>
      </c>
      <c r="B224" s="13">
        <f>B216</f>
        <v>6</v>
      </c>
      <c r="C224" s="10" t="s">
        <v>25</v>
      </c>
      <c r="D224" s="7" t="s">
        <v>26</v>
      </c>
      <c r="E224" s="42" t="s">
        <v>115</v>
      </c>
      <c r="F224" s="43">
        <v>60</v>
      </c>
      <c r="G224" s="43">
        <v>0.4</v>
      </c>
      <c r="H224" s="43">
        <v>6.1</v>
      </c>
      <c r="I224" s="43">
        <v>1.2</v>
      </c>
      <c r="J224" s="43">
        <v>61.2</v>
      </c>
      <c r="K224" s="44">
        <v>17</v>
      </c>
      <c r="L224" s="43">
        <v>17.190000000000001</v>
      </c>
    </row>
    <row r="225" spans="1:12" ht="14.5">
      <c r="A225" s="23"/>
      <c r="B225" s="15"/>
      <c r="C225" s="11"/>
      <c r="D225" s="7" t="s">
        <v>27</v>
      </c>
      <c r="E225" s="42" t="s">
        <v>116</v>
      </c>
      <c r="F225" s="43">
        <v>205</v>
      </c>
      <c r="G225" s="43">
        <v>1.6</v>
      </c>
      <c r="H225" s="43">
        <v>4.2</v>
      </c>
      <c r="I225" s="43">
        <v>13</v>
      </c>
      <c r="J225" s="43">
        <v>97</v>
      </c>
      <c r="K225" s="44">
        <v>134</v>
      </c>
      <c r="L225" s="43">
        <v>17.100000000000001</v>
      </c>
    </row>
    <row r="226" spans="1:12" ht="14.5">
      <c r="A226" s="23"/>
      <c r="B226" s="15"/>
      <c r="C226" s="11"/>
      <c r="D226" s="7" t="s">
        <v>28</v>
      </c>
      <c r="E226" s="42" t="s">
        <v>117</v>
      </c>
      <c r="F226" s="43">
        <v>150</v>
      </c>
      <c r="G226" s="43">
        <v>14.2</v>
      </c>
      <c r="H226" s="43">
        <v>7.7</v>
      </c>
      <c r="I226" s="43">
        <v>6.7</v>
      </c>
      <c r="J226" s="43">
        <v>153.19999999999999</v>
      </c>
      <c r="K226" s="44">
        <v>343</v>
      </c>
      <c r="L226" s="43">
        <v>94.54</v>
      </c>
    </row>
    <row r="227" spans="1:12" ht="14.5">
      <c r="A227" s="23"/>
      <c r="B227" s="15"/>
      <c r="C227" s="11"/>
      <c r="D227" s="7" t="s">
        <v>29</v>
      </c>
      <c r="E227" s="42" t="s">
        <v>79</v>
      </c>
      <c r="F227" s="43">
        <v>150</v>
      </c>
      <c r="G227" s="43">
        <v>4.5999999999999996</v>
      </c>
      <c r="H227" s="43">
        <v>6.3</v>
      </c>
      <c r="I227" s="43">
        <v>18.7</v>
      </c>
      <c r="J227" s="43">
        <v>150</v>
      </c>
      <c r="K227" s="44">
        <v>427</v>
      </c>
      <c r="L227" s="43">
        <v>18.809999999999999</v>
      </c>
    </row>
    <row r="228" spans="1:12" ht="14.5">
      <c r="A228" s="23"/>
      <c r="B228" s="15"/>
      <c r="C228" s="11"/>
      <c r="D228" s="7" t="s">
        <v>30</v>
      </c>
      <c r="E228" s="42" t="s">
        <v>73</v>
      </c>
      <c r="F228" s="43">
        <v>200</v>
      </c>
      <c r="G228" s="43">
        <v>1</v>
      </c>
      <c r="H228" s="43">
        <v>0</v>
      </c>
      <c r="I228" s="43">
        <v>0</v>
      </c>
      <c r="J228" s="43">
        <v>110</v>
      </c>
      <c r="K228" s="44">
        <v>518</v>
      </c>
      <c r="L228" s="43">
        <v>6.95</v>
      </c>
    </row>
    <row r="229" spans="1:12" ht="14.5">
      <c r="A229" s="23"/>
      <c r="B229" s="15"/>
      <c r="C229" s="11"/>
      <c r="D229" s="7" t="s">
        <v>31</v>
      </c>
      <c r="E229" s="42" t="s">
        <v>74</v>
      </c>
      <c r="F229" s="43">
        <v>40</v>
      </c>
      <c r="G229" s="43">
        <v>3</v>
      </c>
      <c r="H229" s="43">
        <v>0.32</v>
      </c>
      <c r="I229" s="43">
        <v>19.7</v>
      </c>
      <c r="J229" s="43">
        <v>94</v>
      </c>
      <c r="K229" s="44">
        <v>108</v>
      </c>
      <c r="L229" s="43">
        <v>3.04</v>
      </c>
    </row>
    <row r="230" spans="1:12" ht="14.5">
      <c r="A230" s="23"/>
      <c r="B230" s="15"/>
      <c r="C230" s="11"/>
      <c r="D230" s="7" t="s">
        <v>32</v>
      </c>
      <c r="E230" s="42" t="s">
        <v>75</v>
      </c>
      <c r="F230" s="43">
        <v>50</v>
      </c>
      <c r="G230" s="43">
        <v>3.2</v>
      </c>
      <c r="H230" s="43">
        <v>0.6</v>
      </c>
      <c r="I230" s="43">
        <v>16.7</v>
      </c>
      <c r="J230" s="43">
        <v>87</v>
      </c>
      <c r="K230" s="44">
        <v>109</v>
      </c>
      <c r="L230" s="43">
        <v>7.5</v>
      </c>
    </row>
    <row r="231" spans="1:12" ht="14.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5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4.5">
      <c r="A233" s="24"/>
      <c r="B233" s="17"/>
      <c r="C233" s="8"/>
      <c r="D233" s="18" t="s">
        <v>33</v>
      </c>
      <c r="E233" s="9"/>
      <c r="F233" s="19">
        <f>SUM(F224:F232)</f>
        <v>855</v>
      </c>
      <c r="G233" s="19">
        <f t="shared" ref="G233:J233" si="52">SUM(G224:G232)</f>
        <v>27.999999999999996</v>
      </c>
      <c r="H233" s="19">
        <f t="shared" si="52"/>
        <v>25.220000000000002</v>
      </c>
      <c r="I233" s="19">
        <f t="shared" si="52"/>
        <v>76</v>
      </c>
      <c r="J233" s="19">
        <f t="shared" si="52"/>
        <v>752.4</v>
      </c>
      <c r="K233" s="25"/>
      <c r="L233" s="19">
        <f t="shared" ref="L233" si="53">SUM(L224:L232)</f>
        <v>165.13</v>
      </c>
    </row>
    <row r="234" spans="1:12" ht="15" thickBot="1">
      <c r="A234" s="29">
        <f>A216</f>
        <v>2</v>
      </c>
      <c r="B234" s="30">
        <f>B216</f>
        <v>6</v>
      </c>
      <c r="C234" s="56" t="s">
        <v>4</v>
      </c>
      <c r="D234" s="57"/>
      <c r="E234" s="31"/>
      <c r="F234" s="32">
        <f>F223+F233</f>
        <v>1515</v>
      </c>
      <c r="G234" s="32">
        <f t="shared" ref="G234:L234" si="54">G223+G233</f>
        <v>44.929999999999993</v>
      </c>
      <c r="H234" s="32">
        <f t="shared" si="54"/>
        <v>52.150000000000006</v>
      </c>
      <c r="I234" s="32">
        <f t="shared" si="54"/>
        <v>151.53</v>
      </c>
      <c r="J234" s="32">
        <f t="shared" si="54"/>
        <v>1368.1</v>
      </c>
      <c r="K234" s="32"/>
      <c r="L234" s="32">
        <f t="shared" si="54"/>
        <v>277.95</v>
      </c>
    </row>
    <row r="235" spans="1:12" ht="13.5" thickBot="1">
      <c r="A235" s="27"/>
      <c r="B235" s="28"/>
      <c r="C235" s="58" t="s">
        <v>5</v>
      </c>
      <c r="D235" s="58"/>
      <c r="E235" s="58"/>
      <c r="F235" s="34">
        <f>(F24+F44+F63+F82+F101+F120+F139+F158+F177+F196+F215+F234)/(IF(F24=0,0,1)+IF(F44=0,0,1)+IF(F63=0,0,1)+IF(F82=0,0,1)+IF(F101=0,0,1)+IF(F120=0,0,1)+IF(F139=0,0,1)+IF(F158=0,0,1)+IF(F177=0,0,1)+IF(F196=0,0,1)+IF(F215=0,0,1)+IF(F234=0,0,1))</f>
        <v>1477.9166666666667</v>
      </c>
      <c r="G235" s="34">
        <f t="shared" ref="G235:L235" si="55">(G24+G44+G63+G82+G101+G120+G139+G158+G177+G196+G215+G234)/(IF(G24=0,0,1)+IF(G44=0,0,1)+IF(G63=0,0,1)+IF(G82=0,0,1)+IF(G101=0,0,1)+IF(G120=0,0,1)+IF(G139=0,0,1)+IF(G158=0,0,1)+IF(G177=0,0,1)+IF(G196=0,0,1)+IF(G215=0,0,1)+IF(G234=0,0,1))</f>
        <v>55.668333333333344</v>
      </c>
      <c r="H235" s="34">
        <f t="shared" si="55"/>
        <v>55.49583333333333</v>
      </c>
      <c r="I235" s="34">
        <f t="shared" si="55"/>
        <v>172.44833333333335</v>
      </c>
      <c r="J235" s="34">
        <f t="shared" si="55"/>
        <v>1416.958333333333</v>
      </c>
      <c r="K235" s="34"/>
      <c r="L235" s="34">
        <f t="shared" si="55"/>
        <v>312.87</v>
      </c>
    </row>
  </sheetData>
  <mergeCells count="16">
    <mergeCell ref="C63:D63"/>
    <mergeCell ref="C1:E1"/>
    <mergeCell ref="H1:K1"/>
    <mergeCell ref="H2:K2"/>
    <mergeCell ref="C24:D24"/>
    <mergeCell ref="C44:D44"/>
    <mergeCell ref="C234:D234"/>
    <mergeCell ref="C235:E235"/>
    <mergeCell ref="C196:D196"/>
    <mergeCell ref="C215:D215"/>
    <mergeCell ref="C82:D82"/>
    <mergeCell ref="C101:D101"/>
    <mergeCell ref="C120:D120"/>
    <mergeCell ref="C139:D139"/>
    <mergeCell ref="C158:D158"/>
    <mergeCell ref="C177:D177"/>
  </mergeCells>
  <pageMargins left="0" right="0" top="0" bottom="0" header="0" footer="0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2025-09-15T05:40:29Z</cp:lastPrinted>
  <dcterms:created xsi:type="dcterms:W3CDTF">2022-05-16T14:23:56Z</dcterms:created>
  <dcterms:modified xsi:type="dcterms:W3CDTF">2026-08-10T03:14:37Z</dcterms:modified>
</cp:coreProperties>
</file>